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30" windowWidth="16740" windowHeight="9075" tabRatio="871" activeTab="0"/>
  </bookViews>
  <sheets>
    <sheet name="Indice" sheetId="1" r:id="rId1"/>
    <sheet name="Resumen" sheetId="2" r:id="rId2"/>
    <sheet name="DEFINICIONES" sheetId="3" r:id="rId3"/>
    <sheet name="DGT" sheetId="4" r:id="rId4"/>
    <sheet name="CORPME" sheetId="5" r:id="rId5"/>
    <sheet name="Policia" sheetId="6" r:id="rId6"/>
    <sheet name="AEAT" sheetId="7" r:id="rId7"/>
    <sheet name="AEATWS" sheetId="8" r:id="rId8"/>
    <sheet name="catastro" sheetId="9" r:id="rId9"/>
    <sheet name="SEPE" sheetId="10" r:id="rId10"/>
    <sheet name="INE Padron" sheetId="11" r:id="rId11"/>
    <sheet name="FOGASA" sheetId="12" r:id="rId12"/>
    <sheet name="Licencias y permisos" sheetId="13" r:id="rId13"/>
    <sheet name="Embargos" sheetId="14" r:id="rId14"/>
    <sheet name="ENVIOS SMS" sheetId="15" r:id="rId15"/>
    <sheet name="Exhortos" sheetId="16" r:id="rId16"/>
    <sheet name="consulta integral" sheetId="17" r:id="rId17"/>
    <sheet name="I Penitenciarias" sheetId="18" r:id="rId18"/>
    <sheet name="Mensajes" sheetId="19" r:id="rId19"/>
    <sheet name="Descargas" sheetId="20" r:id="rId20"/>
    <sheet name="TasasJ" sheetId="21" r:id="rId21"/>
    <sheet name="INSS" sheetId="22" r:id="rId22"/>
    <sheet name="TGSS" sheetId="23" r:id="rId23"/>
    <sheet name="REG_CIVIL" sheetId="24" r:id="rId24"/>
  </sheets>
  <definedNames/>
  <calcPr fullCalcOnLoad="1"/>
</workbook>
</file>

<file path=xl/sharedStrings.xml><?xml version="1.0" encoding="utf-8"?>
<sst xmlns="http://schemas.openxmlformats.org/spreadsheetml/2006/main" count="1397" uniqueCount="236">
  <si>
    <t>Provincia</t>
  </si>
  <si>
    <t>A CORUÑA</t>
  </si>
  <si>
    <t>INE</t>
  </si>
  <si>
    <t>ALAVA</t>
  </si>
  <si>
    <t>ALBACETE</t>
  </si>
  <si>
    <t>ALICANTE</t>
  </si>
  <si>
    <t>ALMERÍA</t>
  </si>
  <si>
    <t>ASTURIAS</t>
  </si>
  <si>
    <t>AVILA</t>
  </si>
  <si>
    <t>BADAJOZ</t>
  </si>
  <si>
    <t>BALEARES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</si>
  <si>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</si>
  <si>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</si>
  <si>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</si>
  <si>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</si>
  <si>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</si>
  <si>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</si>
  <si>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</si>
  <si>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</si>
  <si>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</si>
  <si>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</si>
  <si>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</si>
  <si>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</si>
  <si>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</si>
  <si>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</si>
  <si>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</si>
  <si>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</si>
  <si>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</si>
  <si>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</si>
  <si>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</si>
  <si>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</si>
  <si>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</si>
  <si>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</si>
  <si>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</si>
  <si>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</si>
  <si>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</si>
  <si>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</si>
  <si>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</si>
  <si>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</si>
  <si>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</si>
  <si>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</si>
  <si>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</si>
  <si>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</si>
  <si>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</si>
  <si>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</si>
  <si>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</si>
  <si>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</si>
  <si>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</si>
  <si>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</si>
  <si>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</si>
  <si>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</si>
  <si>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</si>
  <si>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</si>
  <si>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</si>
  <si>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Prestaciones</t>
  </si>
  <si>
    <t>Catastro</t>
  </si>
  <si>
    <t>Certificacion Descriptiva y Grafica</t>
  </si>
  <si>
    <t>Certificado Titularidad</t>
  </si>
  <si>
    <t>Datos Catastrales</t>
  </si>
  <si>
    <t>AEAT</t>
  </si>
  <si>
    <t>Cuentas</t>
  </si>
  <si>
    <t>Devolucion</t>
  </si>
  <si>
    <t>Domicilio</t>
  </si>
  <si>
    <t>Fallecido</t>
  </si>
  <si>
    <t>Forales</t>
  </si>
  <si>
    <t>IAE</t>
  </si>
  <si>
    <t>Identificacion</t>
  </si>
  <si>
    <t>Ingresos</t>
  </si>
  <si>
    <t>Pensiones</t>
  </si>
  <si>
    <t>Percepciones</t>
  </si>
  <si>
    <t>Transmision</t>
  </si>
  <si>
    <t>Consultar Incidencias</t>
  </si>
  <si>
    <t>Consultar Internos</t>
  </si>
  <si>
    <t>Consulta DNI</t>
  </si>
  <si>
    <t>CORPME</t>
  </si>
  <si>
    <t>Consulta Domiciliaria</t>
  </si>
  <si>
    <t>Total</t>
  </si>
  <si>
    <t>Instituto Nacional de Estadística</t>
  </si>
  <si>
    <t>Dirección General de Tráfico</t>
  </si>
  <si>
    <t>Instituciones penitenciarias</t>
  </si>
  <si>
    <t>Policia</t>
  </si>
  <si>
    <t>Consulta integral</t>
  </si>
  <si>
    <t>INE Padrón</t>
  </si>
  <si>
    <t>Informe anual</t>
  </si>
  <si>
    <t>Menu conceptos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</si>
  <si>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</si>
  <si>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</si>
  <si>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</si>
  <si>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</si>
  <si>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</si>
  <si>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</si>
  <si>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</si>
  <si>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DATO NO DISPONIBLE</t>
  </si>
  <si>
    <t>Servicio web: Dirección General de Tráfico</t>
  </si>
  <si>
    <t>Servicio web: CORPME</t>
  </si>
  <si>
    <t>Servicio web: Policia</t>
  </si>
  <si>
    <t>Servicio web: Catastro</t>
  </si>
  <si>
    <t>Servicio web: INE</t>
  </si>
  <si>
    <t>Fondo de Garantía salarial</t>
  </si>
  <si>
    <t>Servicio web: FOGASA</t>
  </si>
  <si>
    <t>Enviar fichero</t>
  </si>
  <si>
    <t>Recibir fichero</t>
  </si>
  <si>
    <t>Almacenar fichero</t>
  </si>
  <si>
    <t>Fondos inversion</t>
  </si>
  <si>
    <t>Servicio web: AEAT</t>
  </si>
  <si>
    <t>Cambiar password</t>
  </si>
  <si>
    <t>login 3270</t>
  </si>
  <si>
    <t>Servicio web: Licencias / Permisos</t>
  </si>
  <si>
    <t>Consulta Integral</t>
  </si>
  <si>
    <t>Consulta domiciliaria</t>
  </si>
  <si>
    <t>Servicio especial: Instituciones Penitenciarias</t>
  </si>
  <si>
    <t>Servicio especial: Descargas</t>
  </si>
  <si>
    <t>DGT</t>
  </si>
  <si>
    <t>FOGASA</t>
  </si>
  <si>
    <t>Licencias y permisos</t>
  </si>
  <si>
    <t>Accesos a web services</t>
  </si>
  <si>
    <t>Servicios especiales</t>
  </si>
  <si>
    <t>Descargas</t>
  </si>
  <si>
    <t>Instituciones Penitenciarias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</si>
  <si>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</si>
  <si>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</si>
  <si>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</si>
  <si>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</si>
  <si>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</si>
  <si>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</si>
  <si>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Devolución</t>
  </si>
  <si>
    <t>Rechazar</t>
  </si>
  <si>
    <t>Solicitar</t>
  </si>
  <si>
    <t>Redirigir</t>
  </si>
  <si>
    <t>Exhortos</t>
  </si>
  <si>
    <t>Mensajes</t>
  </si>
  <si>
    <t>Embargos</t>
  </si>
  <si>
    <t>Orden MJ</t>
  </si>
  <si>
    <t>Servicio Publico de Empleo</t>
  </si>
  <si>
    <t>Evolución</t>
  </si>
  <si>
    <t>Total general</t>
  </si>
  <si>
    <t>Suma de Total Accesos</t>
  </si>
  <si>
    <t>Funcionalidad</t>
  </si>
  <si>
    <t>Cancelar Embargo MJU</t>
  </si>
  <si>
    <t>Cuentas de Cotizaciones</t>
  </si>
  <si>
    <t>Situaciones laborales</t>
  </si>
  <si>
    <t>Vida laboral</t>
  </si>
  <si>
    <t>TGSS</t>
  </si>
  <si>
    <t>Buscar Internos</t>
  </si>
  <si>
    <t>CSV</t>
  </si>
  <si>
    <t>INSS</t>
  </si>
  <si>
    <t>Registro Civil</t>
  </si>
  <si>
    <t>Petición Indices</t>
  </si>
  <si>
    <t>Petición Notas Simples</t>
  </si>
  <si>
    <t>Total General</t>
  </si>
  <si>
    <t>Solicitud</t>
  </si>
  <si>
    <t>Tasas Judiciales</t>
  </si>
  <si>
    <t>Servicio especial:</t>
  </si>
  <si>
    <t>Anulación</t>
  </si>
  <si>
    <t>Autoliquidación</t>
  </si>
  <si>
    <t>Corrección</t>
  </si>
  <si>
    <t>Modificación</t>
  </si>
  <si>
    <t xml:space="preserve">Total </t>
  </si>
  <si>
    <t>Tasas judiciales</t>
  </si>
  <si>
    <t xml:space="preserve">DATO NO DISPONIBLE </t>
  </si>
  <si>
    <t>Domicilio Padronal</t>
  </si>
  <si>
    <t>Autoliquidaciones</t>
  </si>
  <si>
    <t>IRPF</t>
  </si>
  <si>
    <t>Servicio web: AEATWS</t>
  </si>
  <si>
    <t>Cuentas Ampliadas</t>
  </si>
  <si>
    <t>Fondo Inversiones</t>
  </si>
  <si>
    <t>Pantalla Tes</t>
  </si>
  <si>
    <t>Pensiones Publicas Exentas</t>
  </si>
  <si>
    <t>Planes Pensiones</t>
  </si>
  <si>
    <t>Transmisión Valores</t>
  </si>
  <si>
    <t>AEATWS</t>
  </si>
  <si>
    <t>Defunción</t>
  </si>
  <si>
    <t>Servicio especial: Registro Civil</t>
  </si>
  <si>
    <t>AEAT + AEATWS</t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</si>
  <si>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 Domiciliaria: Es una consulta que hace una llamada a los siguiente WS: AEAT(Domicilio), Catastro(Datos Catastrales), DGT (Consultar Conductor), INE (DomicilioPadronal), INEM (Prestaciones) y POLICIA (Consulta DNI).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</si>
  <si>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ConsultaIntegral: Es una consulta patrimonial integral a la que no se consulta a la AEAT, los servicios accedidos son: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</si>
  <si>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ConsultaIntegral con AEAT: Es una consulta patrimonial integral a la que además se consulta a la AEAT: AEAT(InformeAnual),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</si>
  <si>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Consultar Órganos: Representa un acceso a BBDD para consultar los Órganos Judiciales disponibles en el sistema de IP.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</si>
  <si>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Consultar Internos: Representa un acceso a BBDD de consulta de Internos.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</si>
  <si>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Consultar Incidencias: Representa un acceso a BBDD de consulta de Incidencias.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</si>
  <si>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Borrar Órgano: Representa un acceso a BBDD para borrar el mapeo de un Órgano Judicial: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</si>
  <si>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Añadir Órgano: Representa un acceso a BDD para insertar un nuevo mapeo de un Órgano Judicial.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</si>
  <si>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AEAT: Descarga de un pdf de exportación de la AEAT.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</si>
  <si>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Catastro: Descarga de un pdf de exportación del Catastro.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</si>
  <si>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 Domiciliaria: Descarga de un pdf de exportación de una Consulta Domiciliaria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</si>
  <si>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 Integral: Descarga de un pdf de exportación de una Consulta Patrimonial.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</si>
  <si>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CSV: Descarga de un fichero desde el menú de Código Seguro de Verificación.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</si>
  <si>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DGT: Descarga de un pdf de exportación de la DGT.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</si>
  <si>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INE: Descarga de un pdf de exportación del INE.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</si>
  <si>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INEM: Descarga de un pdf de exportación del INEM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</si>
  <si>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MENSAJES: Descarga de un fichero adjunto de una comunicación interna.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</si>
  <si>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Policía: Descarga de un pdf de exportación de la Policía.</t>
    </r>
  </si>
  <si>
    <r>
      <rPr>
        <b/>
        <sz val="14"/>
        <rFont val="Symbol"/>
        <family val="1"/>
      </rPr>
      <t>·</t>
    </r>
    <r>
      <rPr>
        <b/>
        <sz val="14"/>
        <rFont val="Times New Roman"/>
        <family val="1"/>
      </rPr>
      <t xml:space="preserve"> </t>
    </r>
    <r>
      <rPr>
        <b/>
        <sz val="14"/>
        <rFont val="Gill Sans MT"/>
        <family val="2"/>
      </rPr>
      <t>C. INTEGRAL</t>
    </r>
    <r>
      <rPr>
        <sz val="12"/>
        <rFont val="Gill Sans MT"/>
        <family val="2"/>
      </rPr>
      <t>: Representa una solicitud de consulta integral. Una consulta integral es un click de ratón en un portal Web que explota diferentes WS. Se pueden subdividir en 3 tipos:</t>
    </r>
  </si>
  <si>
    <r>
      <rPr>
        <b/>
        <sz val="14"/>
        <rFont val="Symbol"/>
        <family val="1"/>
      </rPr>
      <t>·</t>
    </r>
    <r>
      <rPr>
        <b/>
        <sz val="14"/>
        <rFont val="Times New Roman"/>
        <family val="1"/>
      </rPr>
      <t xml:space="preserve"> </t>
    </r>
    <r>
      <rPr>
        <b/>
        <sz val="14"/>
        <rFont val="Gill Sans MT"/>
        <family val="2"/>
      </rPr>
      <t>DESCARGA</t>
    </r>
    <r>
      <rPr>
        <b/>
        <sz val="12"/>
        <rFont val="Gill Sans MT"/>
        <family val="2"/>
      </rPr>
      <t>:</t>
    </r>
    <r>
      <rPr>
        <sz val="12"/>
        <rFont val="Gill Sans MT"/>
        <family val="2"/>
      </rPr>
      <t xml:space="preserve"> Representa el evento de descarga un fichero desde HAL</t>
    </r>
  </si>
  <si>
    <r>
      <rPr>
        <b/>
        <sz val="14"/>
        <rFont val="Symbol"/>
        <family val="1"/>
      </rPr>
      <t>·</t>
    </r>
    <r>
      <rPr>
        <b/>
        <sz val="14"/>
        <rFont val="Times New Roman"/>
        <family val="1"/>
      </rPr>
      <t xml:space="preserve"> </t>
    </r>
    <r>
      <rPr>
        <b/>
        <sz val="14"/>
        <rFont val="Gill Sans MT"/>
        <family val="2"/>
      </rPr>
      <t>I. PENITENCIARIAS</t>
    </r>
    <r>
      <rPr>
        <b/>
        <sz val="12"/>
        <rFont val="Gill Sans MT"/>
        <family val="2"/>
      </rPr>
      <t xml:space="preserve">: </t>
    </r>
    <r>
      <rPr>
        <sz val="12"/>
        <rFont val="Gill Sans MT"/>
        <family val="2"/>
      </rPr>
      <t>Representan la contabilización y control de accesos a la base de datos del CGPJ de Instituciones Penitenciarias. Existen 5 operaciones que se registran:</t>
    </r>
  </si>
  <si>
    <r>
      <rPr>
        <b/>
        <sz val="11"/>
        <rFont val="Arial"/>
        <family val="2"/>
      </rPr>
      <t>CORPME</t>
    </r>
    <r>
      <rPr>
        <sz val="11"/>
        <rFont val="Arial"/>
        <family val="2"/>
      </rPr>
      <t>: Servicio de índices del colegio de registradores.</t>
    </r>
  </si>
  <si>
    <r>
      <rPr>
        <b/>
        <sz val="11"/>
        <rFont val="Arial"/>
        <family val="2"/>
      </rPr>
      <t>Policía</t>
    </r>
    <r>
      <rPr>
        <sz val="11"/>
        <rFont val="Arial"/>
        <family val="2"/>
      </rPr>
      <t>: Servicio de consulta del DNI proporcionado por la Policía</t>
    </r>
  </si>
  <si>
    <r>
      <rPr>
        <b/>
        <sz val="11"/>
        <rFont val="Arial"/>
        <family val="2"/>
      </rPr>
      <t>AEAT</t>
    </r>
    <r>
      <rPr>
        <sz val="11"/>
        <rFont val="Arial"/>
        <family val="2"/>
      </rPr>
      <t>: Servicios proporcionados por la AEAT a través del 3270</t>
    </r>
  </si>
  <si>
    <r>
      <rPr>
        <b/>
        <sz val="11"/>
        <rFont val="Arial"/>
        <family val="2"/>
      </rPr>
      <t>AEATWS</t>
    </r>
    <r>
      <rPr>
        <sz val="11"/>
        <rFont val="Arial"/>
        <family val="2"/>
      </rPr>
      <t xml:space="preserve">: Servicios proporcionados por los WS nativos de la AEAT </t>
    </r>
  </si>
  <si>
    <r>
      <rPr>
        <b/>
        <sz val="11"/>
        <rFont val="Arial"/>
        <family val="2"/>
      </rPr>
      <t>Catastro</t>
    </r>
    <r>
      <rPr>
        <sz val="11"/>
        <rFont val="Arial"/>
        <family val="2"/>
      </rPr>
      <t>: Servicios proporcionados por el Catastro.</t>
    </r>
  </si>
  <si>
    <r>
      <rPr>
        <b/>
        <sz val="11"/>
        <rFont val="Arial"/>
        <family val="2"/>
      </rPr>
      <t>SEPE</t>
    </r>
    <r>
      <rPr>
        <sz val="11"/>
        <rFont val="Arial"/>
        <family val="2"/>
      </rPr>
      <t>: Servicio de prestaciones del Servicio Público de Empleo Estatal</t>
    </r>
  </si>
  <si>
    <r>
      <rPr>
        <b/>
        <sz val="11"/>
        <rFont val="Arial"/>
        <family val="2"/>
      </rPr>
      <t>INE</t>
    </r>
    <r>
      <rPr>
        <sz val="11"/>
        <rFont val="Arial"/>
        <family val="2"/>
      </rPr>
      <t>: Servicio de domicilio padronal proporcionado por el INE</t>
    </r>
  </si>
  <si>
    <r>
      <rPr>
        <b/>
        <sz val="11"/>
        <rFont val="Arial"/>
        <family val="2"/>
      </rPr>
      <t>FOGASA</t>
    </r>
    <r>
      <rPr>
        <sz val="11"/>
        <rFont val="Arial"/>
        <family val="2"/>
      </rPr>
      <t>: Servicio de envío de exhortos entre juzgados y el FOGASA .</t>
    </r>
  </si>
  <si>
    <r>
      <rPr>
        <b/>
        <sz val="11"/>
        <rFont val="Arial"/>
        <family val="2"/>
      </rPr>
      <t>Licencias/Permiso</t>
    </r>
    <r>
      <rPr>
        <sz val="11"/>
        <rFont val="Arial"/>
        <family val="2"/>
      </rPr>
      <t>s: Servicio de solicitud de licencias y permisos de los jueces</t>
    </r>
  </si>
  <si>
    <r>
      <rPr>
        <b/>
        <sz val="11"/>
        <rFont val="Arial"/>
        <family val="2"/>
      </rPr>
      <t>EEFF</t>
    </r>
    <r>
      <rPr>
        <sz val="11"/>
        <rFont val="Arial"/>
        <family val="2"/>
      </rPr>
      <t>: Servicios de embargos de cuentas a la vista</t>
    </r>
  </si>
  <si>
    <r>
      <rPr>
        <b/>
        <sz val="11"/>
        <rFont val="Arial"/>
        <family val="2"/>
      </rPr>
      <t>EXHORTOS</t>
    </r>
    <r>
      <rPr>
        <sz val="11"/>
        <rFont val="Arial"/>
        <family val="2"/>
      </rPr>
      <t>: Servicio de envío de exhortos a juzgados</t>
    </r>
  </si>
  <si>
    <r>
      <rPr>
        <b/>
        <sz val="11"/>
        <rFont val="Arial"/>
        <family val="2"/>
      </rPr>
      <t>Dirección General de Tráfico</t>
    </r>
    <r>
      <rPr>
        <sz val="11"/>
        <rFont val="Arial"/>
        <family val="2"/>
      </rPr>
      <t>: Servicios proporcionados por la DGT</t>
    </r>
  </si>
  <si>
    <r>
      <rPr>
        <b/>
        <sz val="11"/>
        <rFont val="Arial"/>
        <family val="2"/>
      </rPr>
      <t>REGISTRO CIVIL</t>
    </r>
    <r>
      <rPr>
        <sz val="11"/>
        <rFont val="Arial"/>
        <family val="2"/>
      </rPr>
      <t>: Consulta defunciones</t>
    </r>
  </si>
  <si>
    <r>
      <rPr>
        <b/>
        <sz val="11"/>
        <rFont val="Arial"/>
        <family val="2"/>
      </rPr>
      <t>INSS</t>
    </r>
    <r>
      <rPr>
        <sz val="11"/>
        <rFont val="Arial"/>
        <family val="2"/>
      </rPr>
      <t xml:space="preserve">: Prestaciones </t>
    </r>
  </si>
  <si>
    <r>
      <rPr>
        <b/>
        <sz val="11"/>
        <rFont val="Arial"/>
        <family val="2"/>
      </rPr>
      <t>TGSS</t>
    </r>
    <r>
      <rPr>
        <sz val="11"/>
        <rFont val="Arial"/>
        <family val="2"/>
      </rPr>
      <t>: Cuentas de cotización vida laboral</t>
    </r>
  </si>
  <si>
    <t>1 de enero de 2014 a 31 diciembre 2014</t>
  </si>
  <si>
    <t>Demandas de información tramitadas a través de los servicios del PNJ  - 2014</t>
  </si>
  <si>
    <t>Resolucion Acuerdo</t>
  </si>
  <si>
    <t>Resolucion Acumulacion</t>
  </si>
  <si>
    <t>Ingresos y Pagos</t>
  </si>
  <si>
    <t>Servicios de embargos de cuentas a la vista</t>
  </si>
  <si>
    <t>Envios SMS</t>
  </si>
  <si>
    <t>ENVIOS SMS</t>
  </si>
  <si>
    <t>Alerta</t>
  </si>
  <si>
    <t>Aviso</t>
  </si>
  <si>
    <r>
      <rPr>
        <b/>
        <sz val="11"/>
        <rFont val="Arial"/>
        <family val="2"/>
      </rPr>
      <t>ENVIOSMS</t>
    </r>
    <r>
      <rPr>
        <sz val="12"/>
        <rFont val="Gill Sans MT"/>
        <family val="2"/>
      </rPr>
      <t>: Servicio de envío de SMS proporcionado por Telefónica</t>
    </r>
  </si>
  <si>
    <t>ConsultaLicenciaPermiso</t>
  </si>
  <si>
    <t>SolicitudLicenciaPermiso</t>
  </si>
  <si>
    <t>Anular Licencia Permiso</t>
  </si>
  <si>
    <t>Servicio especial: Mensajes</t>
  </si>
  <si>
    <t>Borrar Mensaje</t>
  </si>
  <si>
    <t>Descargar Fichero</t>
  </si>
  <si>
    <t>Enviar Mensaje</t>
  </si>
  <si>
    <t>Historico Exhorto</t>
  </si>
  <si>
    <t>Leer Mensaje</t>
  </si>
  <si>
    <t>Rechazar Exhorto</t>
  </si>
  <si>
    <t>Recibir Mensajes</t>
  </si>
  <si>
    <t>Redirigir Exhorto</t>
  </si>
  <si>
    <t>Definiciones</t>
  </si>
  <si>
    <t xml:space="preserve">Servicio especial: </t>
  </si>
  <si>
    <t>Servicio especial:  Prestaciones INSS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</si>
</sst>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#,##0.0"/>
  </numFmts>
  <fonts count="8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sz val="12"/>
      <name val="Gill Sans MT"/>
      <family val="2"/>
    </font>
    <font>
      <sz val="12"/>
      <name val="Courier New"/>
      <family val="3"/>
    </font>
    <font>
      <b/>
      <sz val="12"/>
      <name val="Gill Sans MT"/>
      <family val="2"/>
    </font>
    <font>
      <b/>
      <sz val="14"/>
      <name val="Symbol"/>
      <family val="1"/>
    </font>
    <font>
      <b/>
      <sz val="14"/>
      <name val="Times New Roman"/>
      <family val="1"/>
    </font>
    <font>
      <b/>
      <sz val="14"/>
      <name val="Gill Sans MT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1"/>
      <color indexed="18"/>
      <name val="Arial"/>
      <family val="2"/>
    </font>
    <font>
      <b/>
      <u val="single"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1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u val="single"/>
      <sz val="12"/>
      <color theme="3" tint="-0.24997000396251678"/>
      <name val="Arial"/>
      <family val="2"/>
    </font>
    <font>
      <b/>
      <sz val="11"/>
      <color rgb="FF00007E"/>
      <name val="Arial"/>
      <family val="2"/>
    </font>
    <font>
      <sz val="11"/>
      <color rgb="FF00007E"/>
      <name val="Arial"/>
      <family val="2"/>
    </font>
    <font>
      <b/>
      <sz val="10"/>
      <color rgb="FF000066"/>
      <name val="Arial"/>
      <family val="2"/>
    </font>
    <font>
      <b/>
      <u val="single"/>
      <sz val="12"/>
      <color rgb="FF000066"/>
      <name val="Arial"/>
      <family val="2"/>
    </font>
    <font>
      <b/>
      <sz val="12"/>
      <color rgb="FF000066"/>
      <name val="Arial"/>
      <family val="2"/>
    </font>
    <font>
      <b/>
      <sz val="14"/>
      <color rgb="FF000066"/>
      <name val="Arial"/>
      <family val="2"/>
    </font>
    <font>
      <b/>
      <u val="single"/>
      <sz val="10"/>
      <color rgb="FF000066"/>
      <name val="Arial"/>
      <family val="2"/>
    </font>
    <font>
      <sz val="10"/>
      <color rgb="FF000066"/>
      <name val="Arial"/>
      <family val="2"/>
    </font>
    <font>
      <b/>
      <u val="single"/>
      <sz val="11"/>
      <color rgb="FF000066"/>
      <name val="Arial"/>
      <family val="2"/>
    </font>
    <font>
      <sz val="10"/>
      <color theme="1"/>
      <name val="Arial"/>
      <family val="2"/>
    </font>
    <font>
      <b/>
      <sz val="10"/>
      <color theme="3" tint="-0.24993999302387238"/>
      <name val="Arial"/>
      <family val="2"/>
    </font>
    <font>
      <b/>
      <sz val="10"/>
      <color rgb="FF00007E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4"/>
      <color rgb="FF00007E"/>
      <name val="Arial"/>
      <family val="2"/>
    </font>
    <font>
      <b/>
      <sz val="9"/>
      <color rgb="FF00007E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7E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thin">
        <color indexed="8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>
        <color indexed="63"/>
      </right>
      <top style="medium">
        <color rgb="FF000066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thin"/>
      <right style="thin"/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thin">
        <color rgb="FF00007E"/>
      </top>
      <bottom style="medium">
        <color rgb="FF00007E"/>
      </bottom>
    </border>
    <border>
      <left>
        <color indexed="63"/>
      </left>
      <right style="thin">
        <color rgb="FF00007E"/>
      </right>
      <top style="thin">
        <color rgb="FF00007E"/>
      </top>
      <bottom style="medium">
        <color rgb="FF00007E"/>
      </bottom>
    </border>
    <border>
      <left style="thin">
        <color rgb="FF00007E"/>
      </left>
      <right style="thin">
        <color rgb="FF00007E"/>
      </right>
      <top style="thin">
        <color rgb="FF00007E"/>
      </top>
      <bottom style="medium">
        <color rgb="FF00007E"/>
      </bottom>
    </border>
    <border>
      <left>
        <color indexed="63"/>
      </left>
      <right style="thin">
        <color rgb="FF00007E"/>
      </right>
      <top>
        <color indexed="63"/>
      </top>
      <bottom>
        <color indexed="63"/>
      </bottom>
    </border>
    <border>
      <left>
        <color indexed="63"/>
      </left>
      <right style="thin">
        <color rgb="FF00007E"/>
      </right>
      <top>
        <color indexed="63"/>
      </top>
      <bottom style="medium">
        <color rgb="FF00007E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>
        <color rgb="FF00007E"/>
      </bottom>
    </border>
    <border>
      <left style="thin"/>
      <right style="thin"/>
      <top style="medium"/>
      <bottom style="medium">
        <color rgb="FF00007E"/>
      </bottom>
    </border>
    <border>
      <left>
        <color indexed="63"/>
      </left>
      <right style="thin"/>
      <top style="medium"/>
      <bottom style="medium">
        <color rgb="FF00007E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rgb="FF00007E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thin"/>
      <right style="medium">
        <color indexed="56"/>
      </right>
      <top>
        <color indexed="63"/>
      </top>
      <bottom style="medium">
        <color rgb="FF00007E"/>
      </bottom>
    </border>
    <border>
      <left style="thin"/>
      <right style="medium">
        <color indexed="56"/>
      </right>
      <top>
        <color indexed="63"/>
      </top>
      <bottom style="medium">
        <color indexed="18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rgb="FF00007E"/>
      </bottom>
    </border>
    <border>
      <left>
        <color indexed="63"/>
      </left>
      <right style="medium">
        <color rgb="FF000066"/>
      </right>
      <top style="medium">
        <color rgb="FF000066"/>
      </top>
      <bottom>
        <color indexed="63"/>
      </bottom>
    </border>
    <border>
      <left>
        <color indexed="63"/>
      </left>
      <right style="medium">
        <color rgb="FF000066"/>
      </right>
      <top>
        <color indexed="63"/>
      </top>
      <bottom>
        <color indexed="63"/>
      </bottom>
    </border>
    <border>
      <left>
        <color indexed="63"/>
      </left>
      <right style="medium">
        <color rgb="FF000066"/>
      </right>
      <top style="medium">
        <color rgb="FF000066"/>
      </top>
      <bottom style="medium">
        <color rgb="FF000066"/>
      </bottom>
    </border>
    <border>
      <left>
        <color indexed="63"/>
      </left>
      <right style="medium">
        <color indexed="56"/>
      </right>
      <top>
        <color indexed="63"/>
      </top>
      <bottom style="medium"/>
    </border>
    <border>
      <left>
        <color indexed="63"/>
      </left>
      <right style="medium">
        <color indexed="56"/>
      </right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>
        <color indexed="63"/>
      </left>
      <right style="medium">
        <color indexed="56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/>
      <right style="medium">
        <color indexed="56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56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rgb="FF000066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007E"/>
      </right>
      <top style="medium">
        <color rgb="FF00007E"/>
      </top>
      <bottom>
        <color indexed="63"/>
      </bottom>
    </border>
    <border>
      <left>
        <color indexed="63"/>
      </left>
      <right style="medium">
        <color rgb="FF00007E"/>
      </right>
      <top>
        <color indexed="63"/>
      </top>
      <bottom>
        <color indexed="63"/>
      </bottom>
    </border>
    <border>
      <left>
        <color indexed="63"/>
      </left>
      <right style="medium">
        <color rgb="FF00007E"/>
      </right>
      <top>
        <color indexed="63"/>
      </top>
      <bottom style="medium">
        <color rgb="FF00007E"/>
      </bottom>
    </border>
    <border>
      <left>
        <color indexed="63"/>
      </left>
      <right>
        <color indexed="63"/>
      </right>
      <top style="medium">
        <color rgb="FF00007E"/>
      </top>
      <bottom>
        <color indexed="63"/>
      </bottom>
    </border>
    <border>
      <left>
        <color indexed="63"/>
      </left>
      <right>
        <color indexed="63"/>
      </right>
      <top style="medium">
        <color rgb="FF00007E"/>
      </top>
      <bottom style="medium">
        <color rgb="FF00007E"/>
      </bottom>
    </border>
    <border>
      <left>
        <color indexed="63"/>
      </left>
      <right style="medium">
        <color rgb="FF00007E"/>
      </right>
      <top style="medium">
        <color rgb="FF002060"/>
      </top>
      <bottom style="medium">
        <color rgb="FF002060"/>
      </bottom>
    </border>
    <border>
      <left style="thin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 style="thin">
        <color indexed="8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rgb="FF000066"/>
      </top>
      <bottom style="medium">
        <color rgb="FF000066"/>
      </bottom>
    </border>
    <border>
      <left style="thin"/>
      <right>
        <color indexed="63"/>
      </right>
      <top style="medium">
        <color indexed="56"/>
      </top>
      <bottom>
        <color indexed="63"/>
      </bottom>
    </border>
    <border>
      <left style="thin"/>
      <right style="medium">
        <color indexed="56"/>
      </right>
      <top style="medium">
        <color indexed="56"/>
      </top>
      <bottom>
        <color indexed="63"/>
      </bottom>
    </border>
    <border>
      <left style="thin"/>
      <right style="medium"/>
      <top style="medium">
        <color indexed="56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>
        <color rgb="FF00007E"/>
      </right>
      <top>
        <color indexed="63"/>
      </top>
      <bottom style="medium">
        <color indexed="18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3" fontId="0" fillId="0" borderId="12" xfId="0" applyNumberForma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53">
      <alignment/>
      <protection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3" fontId="64" fillId="0" borderId="0" xfId="0" applyNumberFormat="1" applyFont="1" applyBorder="1" applyAlignment="1">
      <alignment/>
    </xf>
    <xf numFmtId="3" fontId="66" fillId="0" borderId="0" xfId="0" applyNumberFormat="1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3" fontId="67" fillId="0" borderId="0" xfId="45" applyNumberFormat="1" applyFont="1" applyBorder="1" applyAlignment="1" applyProtection="1">
      <alignment horizontal="left"/>
      <protection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/>
    </xf>
    <xf numFmtId="0" fontId="68" fillId="33" borderId="17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68" fillId="0" borderId="0" xfId="0" applyFont="1" applyAlignment="1">
      <alignment/>
    </xf>
    <xf numFmtId="3" fontId="0" fillId="0" borderId="17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0" fillId="0" borderId="19" xfId="0" applyFont="1" applyBorder="1" applyAlignment="1">
      <alignment/>
    </xf>
    <xf numFmtId="0" fontId="0" fillId="0" borderId="0" xfId="0" applyFont="1" applyAlignment="1">
      <alignment/>
    </xf>
    <xf numFmtId="0" fontId="71" fillId="0" borderId="0" xfId="45" applyFont="1" applyAlignment="1" applyProtection="1">
      <alignment/>
      <protection/>
    </xf>
    <xf numFmtId="0" fontId="70" fillId="0" borderId="0" xfId="0" applyFont="1" applyBorder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/>
    </xf>
    <xf numFmtId="0" fontId="73" fillId="0" borderId="0" xfId="0" applyFont="1" applyBorder="1" applyAlignment="1">
      <alignment vertical="center"/>
    </xf>
    <xf numFmtId="3" fontId="71" fillId="0" borderId="0" xfId="45" applyNumberFormat="1" applyFont="1" applyBorder="1" applyAlignment="1" applyProtection="1">
      <alignment horizontal="left"/>
      <protection/>
    </xf>
    <xf numFmtId="0" fontId="72" fillId="0" borderId="0" xfId="0" applyFont="1" applyBorder="1" applyAlignment="1">
      <alignment vertical="center"/>
    </xf>
    <xf numFmtId="0" fontId="74" fillId="0" borderId="0" xfId="45" applyFont="1" applyAlignment="1" applyProtection="1">
      <alignment/>
      <protection/>
    </xf>
    <xf numFmtId="0" fontId="72" fillId="0" borderId="0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45" applyFont="1" applyAlignment="1" applyProtection="1">
      <alignment/>
      <protection/>
    </xf>
    <xf numFmtId="0" fontId="76" fillId="0" borderId="0" xfId="45" applyFont="1" applyAlignment="1" applyProtection="1">
      <alignment horizontal="left"/>
      <protection/>
    </xf>
    <xf numFmtId="176" fontId="0" fillId="0" borderId="0" xfId="0" applyNumberFormat="1" applyBorder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70" fillId="0" borderId="19" xfId="0" applyNumberFormat="1" applyFont="1" applyBorder="1" applyAlignment="1">
      <alignment/>
    </xf>
    <xf numFmtId="176" fontId="70" fillId="0" borderId="19" xfId="0" applyNumberFormat="1" applyFont="1" applyBorder="1" applyAlignment="1">
      <alignment/>
    </xf>
    <xf numFmtId="3" fontId="77" fillId="0" borderId="0" xfId="0" applyNumberFormat="1" applyFont="1" applyBorder="1" applyAlignment="1">
      <alignment/>
    </xf>
    <xf numFmtId="176" fontId="77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78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3" fontId="79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76" fillId="0" borderId="0" xfId="45" applyFont="1" applyAlignment="1" applyProtection="1">
      <alignment/>
      <protection/>
    </xf>
    <xf numFmtId="3" fontId="0" fillId="0" borderId="23" xfId="0" applyNumberForma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0" fillId="0" borderId="20" xfId="0" applyFont="1" applyFill="1" applyBorder="1" applyAlignment="1">
      <alignment horizontal="center" vertical="center" wrapText="1"/>
    </xf>
    <xf numFmtId="0" fontId="0" fillId="0" borderId="2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80" fillId="0" borderId="20" xfId="0" applyFont="1" applyFill="1" applyBorder="1" applyAlignment="1">
      <alignment horizontal="center"/>
    </xf>
    <xf numFmtId="3" fontId="0" fillId="0" borderId="25" xfId="0" applyNumberFormat="1" applyBorder="1" applyAlignment="1">
      <alignment/>
    </xf>
    <xf numFmtId="0" fontId="3" fillId="0" borderId="20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 indent="3"/>
    </xf>
    <xf numFmtId="0" fontId="12" fillId="0" borderId="0" xfId="0" applyFont="1" applyAlignment="1">
      <alignment horizontal="left" vertical="center" wrapText="1" indent="3"/>
    </xf>
    <xf numFmtId="3" fontId="80" fillId="0" borderId="17" xfId="0" applyNumberFormat="1" applyFont="1" applyBorder="1" applyAlignment="1">
      <alignment/>
    </xf>
    <xf numFmtId="3" fontId="80" fillId="0" borderId="26" xfId="0" applyNumberFormat="1" applyFont="1" applyBorder="1" applyAlignment="1">
      <alignment/>
    </xf>
    <xf numFmtId="3" fontId="81" fillId="0" borderId="19" xfId="0" applyNumberFormat="1" applyFont="1" applyBorder="1" applyAlignment="1">
      <alignment/>
    </xf>
    <xf numFmtId="3" fontId="80" fillId="0" borderId="19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80" fillId="0" borderId="31" xfId="0" applyNumberFormat="1" applyFont="1" applyBorder="1" applyAlignment="1">
      <alignment/>
    </xf>
    <xf numFmtId="3" fontId="71" fillId="0" borderId="0" xfId="45" applyNumberFormat="1" applyFont="1" applyBorder="1" applyAlignment="1" applyProtection="1">
      <alignment horizontal="left"/>
      <protection/>
    </xf>
    <xf numFmtId="0" fontId="0" fillId="0" borderId="32" xfId="0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70" fillId="0" borderId="19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ill="1" applyBorder="1" applyAlignment="1">
      <alignment/>
    </xf>
    <xf numFmtId="0" fontId="82" fillId="0" borderId="0" xfId="0" applyFont="1" applyAlignment="1">
      <alignment/>
    </xf>
    <xf numFmtId="3" fontId="3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/>
    </xf>
    <xf numFmtId="3" fontId="3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3" fontId="3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1" xfId="0" applyFont="1" applyBorder="1" applyAlignment="1">
      <alignment/>
    </xf>
    <xf numFmtId="0" fontId="80" fillId="0" borderId="52" xfId="0" applyFont="1" applyBorder="1" applyAlignment="1">
      <alignment/>
    </xf>
    <xf numFmtId="0" fontId="0" fillId="0" borderId="53" xfId="0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0" fillId="0" borderId="4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3" fillId="33" borderId="17" xfId="0" applyFont="1" applyFill="1" applyBorder="1" applyAlignment="1">
      <alignment horizontal="center" vertical="center" wrapText="1"/>
    </xf>
    <xf numFmtId="0" fontId="83" fillId="33" borderId="3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/>
    </xf>
    <xf numFmtId="3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3" fillId="0" borderId="59" xfId="0" applyFont="1" applyFill="1" applyBorder="1" applyAlignment="1">
      <alignment/>
    </xf>
    <xf numFmtId="3" fontId="0" fillId="0" borderId="0" xfId="0" applyNumberFormat="1" applyAlignment="1">
      <alignment vertical="center"/>
    </xf>
    <xf numFmtId="0" fontId="80" fillId="0" borderId="60" xfId="0" applyFont="1" applyBorder="1" applyAlignment="1">
      <alignment/>
    </xf>
    <xf numFmtId="0" fontId="79" fillId="0" borderId="17" xfId="0" applyFont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80" fillId="0" borderId="63" xfId="0" applyFont="1" applyBorder="1" applyAlignment="1">
      <alignment/>
    </xf>
    <xf numFmtId="3" fontId="0" fillId="0" borderId="64" xfId="0" applyNumberFormat="1" applyBorder="1" applyAlignment="1">
      <alignment/>
    </xf>
    <xf numFmtId="0" fontId="84" fillId="0" borderId="65" xfId="0" applyFont="1" applyBorder="1" applyAlignment="1">
      <alignment horizontal="center"/>
    </xf>
    <xf numFmtId="3" fontId="84" fillId="0" borderId="65" xfId="0" applyNumberFormat="1" applyFont="1" applyBorder="1" applyAlignment="1">
      <alignment horizontal="center"/>
    </xf>
    <xf numFmtId="0" fontId="80" fillId="0" borderId="66" xfId="0" applyFont="1" applyBorder="1" applyAlignment="1">
      <alignment/>
    </xf>
    <xf numFmtId="3" fontId="79" fillId="0" borderId="19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79" fillId="0" borderId="69" xfId="0" applyFont="1" applyBorder="1" applyAlignment="1">
      <alignment/>
    </xf>
    <xf numFmtId="0" fontId="80" fillId="0" borderId="69" xfId="0" applyFont="1" applyBorder="1" applyAlignment="1">
      <alignment/>
    </xf>
    <xf numFmtId="0" fontId="0" fillId="0" borderId="7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71" xfId="0" applyBorder="1" applyAlignment="1">
      <alignment/>
    </xf>
    <xf numFmtId="3" fontId="3" fillId="0" borderId="56" xfId="0" applyNumberFormat="1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55" xfId="0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3" xfId="0" applyNumberFormat="1" applyFont="1" applyBorder="1" applyAlignment="1">
      <alignment/>
    </xf>
    <xf numFmtId="3" fontId="80" fillId="0" borderId="74" xfId="0" applyNumberFormat="1" applyFont="1" applyBorder="1" applyAlignment="1">
      <alignment/>
    </xf>
    <xf numFmtId="3" fontId="71" fillId="0" borderId="0" xfId="45" applyNumberFormat="1" applyFont="1" applyBorder="1" applyAlignment="1" applyProtection="1">
      <alignment horizontal="left"/>
      <protection/>
    </xf>
    <xf numFmtId="0" fontId="76" fillId="0" borderId="0" xfId="45" applyFont="1" applyAlignment="1" applyProtection="1">
      <alignment/>
      <protection/>
    </xf>
    <xf numFmtId="0" fontId="7" fillId="2" borderId="75" xfId="4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295275</xdr:colOff>
      <xdr:row>3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19" customWidth="1"/>
    <col min="2" max="2" width="11.421875" style="19" customWidth="1"/>
    <col min="3" max="3" width="6.8515625" style="19" customWidth="1"/>
    <col min="4" max="4" width="43.00390625" style="19" customWidth="1"/>
    <col min="5" max="5" width="5.7109375" style="19" customWidth="1"/>
    <col min="6" max="16384" width="11.421875" style="19" customWidth="1"/>
  </cols>
  <sheetData>
    <row r="1" ht="12.75"/>
    <row r="2" ht="12.75"/>
    <row r="3" ht="18">
      <c r="D3" s="20" t="s">
        <v>211</v>
      </c>
    </row>
    <row r="4" spans="1:3" ht="12.75">
      <c r="A4" s="21"/>
      <c r="B4" s="21"/>
      <c r="C4" s="21"/>
    </row>
    <row r="5" spans="1:8" ht="12.75">
      <c r="A5" s="22"/>
      <c r="B5" s="21"/>
      <c r="C5" s="21"/>
      <c r="H5" s="21"/>
    </row>
    <row r="6" spans="1:8" ht="12.75">
      <c r="A6" s="21"/>
      <c r="B6" s="23"/>
      <c r="C6" s="21"/>
      <c r="H6" s="21"/>
    </row>
    <row r="7" spans="1:8" ht="15.75">
      <c r="A7" s="21"/>
      <c r="B7" s="24"/>
      <c r="C7" s="25"/>
      <c r="D7" s="26"/>
      <c r="E7" s="27"/>
      <c r="F7" s="27"/>
      <c r="G7" s="27"/>
      <c r="H7" s="27"/>
    </row>
    <row r="8" spans="1:8" ht="15.75" customHeight="1">
      <c r="A8" s="44"/>
      <c r="B8" s="166" t="s">
        <v>86</v>
      </c>
      <c r="C8" s="166"/>
      <c r="D8" s="166"/>
      <c r="E8" s="45"/>
      <c r="G8" s="45"/>
      <c r="H8" s="27"/>
    </row>
    <row r="9" spans="1:9" ht="18.75" customHeight="1">
      <c r="A9" s="49"/>
      <c r="B9" s="166" t="s">
        <v>233</v>
      </c>
      <c r="C9" s="166"/>
      <c r="D9" s="166"/>
      <c r="E9" s="46"/>
      <c r="F9" s="48" t="s">
        <v>129</v>
      </c>
      <c r="G9" s="46"/>
      <c r="I9" s="21"/>
    </row>
    <row r="10" spans="1:8" ht="18.75" customHeight="1">
      <c r="A10" s="47"/>
      <c r="B10" s="166" t="s">
        <v>78</v>
      </c>
      <c r="C10" s="166"/>
      <c r="D10" s="166"/>
      <c r="E10" s="46"/>
      <c r="F10" s="48" t="s">
        <v>108</v>
      </c>
      <c r="G10" s="48"/>
      <c r="H10" s="28"/>
    </row>
    <row r="11" spans="1:8" ht="18.75" customHeight="1">
      <c r="A11" s="49"/>
      <c r="B11" s="166" t="s">
        <v>119</v>
      </c>
      <c r="C11" s="166"/>
      <c r="D11" s="166"/>
      <c r="E11" s="46"/>
      <c r="F11" s="48" t="s">
        <v>118</v>
      </c>
      <c r="G11" s="48"/>
      <c r="H11" s="28"/>
    </row>
    <row r="12" spans="1:8" ht="18.75" customHeight="1">
      <c r="A12" s="50"/>
      <c r="B12" s="166" t="s">
        <v>80</v>
      </c>
      <c r="C12" s="166"/>
      <c r="D12" s="166"/>
      <c r="E12" s="46"/>
      <c r="F12" s="97" t="s">
        <v>130</v>
      </c>
      <c r="G12" s="97"/>
      <c r="H12" s="28"/>
    </row>
    <row r="13" spans="1:8" ht="18.75" customHeight="1">
      <c r="A13" s="44"/>
      <c r="B13" s="166" t="s">
        <v>59</v>
      </c>
      <c r="C13" s="166"/>
      <c r="D13" s="166"/>
      <c r="E13" s="46"/>
      <c r="F13" s="48" t="s">
        <v>117</v>
      </c>
      <c r="G13" s="48"/>
      <c r="H13" s="28"/>
    </row>
    <row r="14" spans="1:8" ht="18.75" customHeight="1">
      <c r="A14" s="44"/>
      <c r="B14" s="167" t="s">
        <v>170</v>
      </c>
      <c r="C14" s="167"/>
      <c r="D14" s="167"/>
      <c r="E14" s="46"/>
      <c r="F14" s="43" t="s">
        <v>158</v>
      </c>
      <c r="G14" s="48"/>
      <c r="H14" s="28"/>
    </row>
    <row r="15" spans="1:8" ht="18.75" customHeight="1">
      <c r="A15" s="44"/>
      <c r="B15" s="166" t="s">
        <v>55</v>
      </c>
      <c r="C15" s="166"/>
      <c r="D15" s="166"/>
      <c r="E15" s="46"/>
      <c r="F15" s="53" t="s">
        <v>145</v>
      </c>
      <c r="G15" s="48"/>
      <c r="H15" s="28"/>
    </row>
    <row r="16" spans="1:8" ht="18.75" customHeight="1">
      <c r="A16" s="44"/>
      <c r="B16" s="166" t="s">
        <v>123</v>
      </c>
      <c r="C16" s="166"/>
      <c r="D16" s="166"/>
      <c r="E16" s="46"/>
      <c r="F16" s="54" t="s">
        <v>142</v>
      </c>
      <c r="G16" s="48"/>
      <c r="H16"/>
    </row>
    <row r="17" spans="1:7" ht="18.75" customHeight="1">
      <c r="A17" s="51"/>
      <c r="B17" s="166" t="s">
        <v>82</v>
      </c>
      <c r="C17" s="166"/>
      <c r="D17" s="166"/>
      <c r="E17" s="46"/>
      <c r="F17" s="70" t="s">
        <v>146</v>
      </c>
      <c r="G17" s="52"/>
    </row>
    <row r="18" spans="1:5" ht="18.75" customHeight="1">
      <c r="A18" s="46"/>
      <c r="B18" s="166" t="s">
        <v>113</v>
      </c>
      <c r="C18" s="166"/>
      <c r="D18" s="166"/>
      <c r="E18" s="46"/>
    </row>
    <row r="19" ht="18.75" customHeight="1">
      <c r="B19" s="48" t="s">
        <v>114</v>
      </c>
    </row>
    <row r="20" ht="15.75" customHeight="1">
      <c r="B20" s="48" t="s">
        <v>131</v>
      </c>
    </row>
    <row r="21" ht="15.75">
      <c r="B21" s="97" t="s">
        <v>216</v>
      </c>
    </row>
  </sheetData>
  <sheetProtection/>
  <mergeCells count="11">
    <mergeCell ref="B18:D18"/>
    <mergeCell ref="B8:D8"/>
    <mergeCell ref="B13:D13"/>
    <mergeCell ref="B17:D17"/>
    <mergeCell ref="B10:D10"/>
    <mergeCell ref="B11:D11"/>
    <mergeCell ref="B12:D12"/>
    <mergeCell ref="B15:D15"/>
    <mergeCell ref="B16:D16"/>
    <mergeCell ref="B14:D14"/>
    <mergeCell ref="B9:D9"/>
  </mergeCells>
  <hyperlinks>
    <hyperlink ref="B10:D10" location="DGT!A1" display="Dirección General de Tráfico"/>
    <hyperlink ref="B11:D11" location="CORPME!A1" display="Colegio de Registradores de la Propiedad y Mercantiles"/>
    <hyperlink ref="B12:D12" location="Policia!A1" display="Policia"/>
    <hyperlink ref="B13:D13" location="AEAT!A1" display="AEAT"/>
    <hyperlink ref="B15:D15" location="catastro!A1" display="Catastro"/>
    <hyperlink ref="B16:D16" location="SEPE!A1" display="Servicio Público de Empleo"/>
    <hyperlink ref="B17:D17" location="'INE Padron'!A1" display="INE Padrón"/>
    <hyperlink ref="G10:H10" location="FOGASA!A1" display="FOGASA"/>
    <hyperlink ref="B8:C8" location="Resumen!A1" display="Resumen"/>
    <hyperlink ref="F14:H14" location="'consulta integral'!A1" display="Consulta Integral"/>
    <hyperlink ref="G11:H11" location="'Licencias y permisos'!A1" display="Licencias y permisos"/>
    <hyperlink ref="F15:H15" location="'I Penitenciarias'!A1" display="Instituciones Penitenciarias"/>
    <hyperlink ref="B20" location="Embargos!A1" display="Embargos"/>
    <hyperlink ref="B19" location="'Licencias y permisos'!A1" display="Licencias y permisos"/>
    <hyperlink ref="F9" location="Exhortos!A1" display="Exhortos"/>
    <hyperlink ref="F10" location="'consulta integral'!A1" display="Consulta Integral"/>
    <hyperlink ref="F11" location="'I Penitenciarias'!A1" display="Instituciones Penitenciarias"/>
    <hyperlink ref="F13" location="Descargas!A1" display="Descargas"/>
    <hyperlink ref="F14" location="TasasJ!A1" display="Tasas judiciales"/>
    <hyperlink ref="F15" location="INSS!A1" display="INSS"/>
    <hyperlink ref="F16" location="TGSS!A1" display="TGSS"/>
    <hyperlink ref="B14:D14" location="AEATWS!A1" display="AEAT"/>
    <hyperlink ref="F17" location="REG_CIVIL!A1" display="Registro Civil"/>
    <hyperlink ref="B21" location="'ENVIOS SMS'!A1" display="Envios SMS"/>
    <hyperlink ref="B9" location="DEFINICIONES!A1" display="Definiciones"/>
    <hyperlink ref="F12" location="Mensajes!A1" display="Mensajes"/>
    <hyperlink ref="B18" location="FOGASA!A1" display="FOGASA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1" sqref="C1"/>
    </sheetView>
  </sheetViews>
  <sheetFormatPr defaultColWidth="18.28125" defaultRowHeight="12.75"/>
  <cols>
    <col min="1" max="1" width="32.140625" style="0" customWidth="1"/>
  </cols>
  <sheetData>
    <row r="1" ht="16.5" thickBot="1">
      <c r="C1" s="168" t="s">
        <v>88</v>
      </c>
    </row>
    <row r="2" ht="20.25">
      <c r="A2" s="1" t="s">
        <v>133</v>
      </c>
    </row>
    <row r="3" ht="12.75">
      <c r="A3" s="42" t="s">
        <v>210</v>
      </c>
    </row>
    <row r="5" ht="15">
      <c r="A5" s="17" t="s">
        <v>122</v>
      </c>
    </row>
    <row r="6" ht="15.75" thickBot="1">
      <c r="A6" s="9"/>
    </row>
    <row r="7" spans="1:2" ht="13.5" thickBot="1">
      <c r="A7" s="77" t="s">
        <v>0</v>
      </c>
      <c r="B7" s="77" t="s">
        <v>54</v>
      </c>
    </row>
    <row r="8" spans="1:2" ht="12.75">
      <c r="A8" s="110" t="s">
        <v>1</v>
      </c>
      <c r="B8" s="73">
        <v>59571</v>
      </c>
    </row>
    <row r="9" spans="1:2" ht="12.75">
      <c r="A9" s="111" t="s">
        <v>3</v>
      </c>
      <c r="B9" s="73">
        <v>12329</v>
      </c>
    </row>
    <row r="10" spans="1:2" ht="12.75">
      <c r="A10" s="111" t="s">
        <v>4</v>
      </c>
      <c r="B10" s="73">
        <v>17230</v>
      </c>
    </row>
    <row r="11" spans="1:2" ht="12.75">
      <c r="A11" s="111" t="s">
        <v>5</v>
      </c>
      <c r="B11" s="73">
        <v>117789</v>
      </c>
    </row>
    <row r="12" spans="1:2" ht="12.75">
      <c r="A12" s="111" t="s">
        <v>6</v>
      </c>
      <c r="B12" s="73">
        <v>33931</v>
      </c>
    </row>
    <row r="13" spans="1:2" ht="12.75">
      <c r="A13" s="111" t="s">
        <v>7</v>
      </c>
      <c r="B13" s="73">
        <v>62030</v>
      </c>
    </row>
    <row r="14" spans="1:2" ht="12.75">
      <c r="A14" s="111" t="s">
        <v>8</v>
      </c>
      <c r="B14" s="73">
        <v>5588</v>
      </c>
    </row>
    <row r="15" spans="1:2" ht="12.75">
      <c r="A15" s="111" t="s">
        <v>9</v>
      </c>
      <c r="B15" s="73">
        <v>30542</v>
      </c>
    </row>
    <row r="16" spans="1:2" ht="12.75">
      <c r="A16" s="111" t="s">
        <v>10</v>
      </c>
      <c r="B16" s="73">
        <v>71213</v>
      </c>
    </row>
    <row r="17" spans="1:2" ht="12.75">
      <c r="A17" s="111" t="s">
        <v>11</v>
      </c>
      <c r="B17" s="73">
        <v>335466</v>
      </c>
    </row>
    <row r="18" spans="1:2" ht="12.75">
      <c r="A18" s="111" t="s">
        <v>12</v>
      </c>
      <c r="B18" s="73">
        <v>15898</v>
      </c>
    </row>
    <row r="19" spans="1:2" ht="12.75">
      <c r="A19" s="111" t="s">
        <v>13</v>
      </c>
      <c r="B19" s="73">
        <v>14621</v>
      </c>
    </row>
    <row r="20" spans="1:2" ht="12.75">
      <c r="A20" s="111" t="s">
        <v>14</v>
      </c>
      <c r="B20" s="73">
        <v>69403</v>
      </c>
    </row>
    <row r="21" spans="1:2" ht="12.75">
      <c r="A21" s="111" t="s">
        <v>15</v>
      </c>
      <c r="B21" s="73">
        <v>36337</v>
      </c>
    </row>
    <row r="22" spans="1:2" ht="12.75">
      <c r="A22" s="111" t="s">
        <v>16</v>
      </c>
      <c r="B22" s="73">
        <v>40026</v>
      </c>
    </row>
    <row r="23" spans="1:2" ht="12.75">
      <c r="A23" s="111" t="s">
        <v>17</v>
      </c>
      <c r="B23" s="73">
        <v>5695</v>
      </c>
    </row>
    <row r="24" spans="1:2" ht="12.75">
      <c r="A24" s="111" t="s">
        <v>18</v>
      </c>
      <c r="B24" s="73">
        <v>25803</v>
      </c>
    </row>
    <row r="25" spans="1:2" ht="12.75">
      <c r="A25" s="111" t="s">
        <v>19</v>
      </c>
      <c r="B25" s="73">
        <v>29563</v>
      </c>
    </row>
    <row r="26" spans="1:2" ht="12.75">
      <c r="A26" s="111" t="s">
        <v>20</v>
      </c>
      <c r="B26" s="73">
        <v>7915</v>
      </c>
    </row>
    <row r="27" spans="1:2" ht="12.75">
      <c r="A27" s="111" t="s">
        <v>21</v>
      </c>
      <c r="B27" s="73">
        <v>47760</v>
      </c>
    </row>
    <row r="28" spans="1:2" ht="12.75">
      <c r="A28" s="111" t="s">
        <v>22</v>
      </c>
      <c r="B28" s="73">
        <v>45313</v>
      </c>
    </row>
    <row r="29" spans="1:2" ht="12.75">
      <c r="A29" s="111" t="s">
        <v>23</v>
      </c>
      <c r="B29" s="73">
        <v>14279</v>
      </c>
    </row>
    <row r="30" spans="1:2" ht="12.75">
      <c r="A30" s="111" t="s">
        <v>24</v>
      </c>
      <c r="B30" s="73">
        <v>8278</v>
      </c>
    </row>
    <row r="31" spans="1:2" ht="12.75">
      <c r="A31" s="111" t="s">
        <v>25</v>
      </c>
      <c r="B31" s="73">
        <v>28364</v>
      </c>
    </row>
    <row r="32" spans="1:2" ht="12.75">
      <c r="A32" s="111" t="s">
        <v>26</v>
      </c>
      <c r="B32" s="73">
        <v>8607</v>
      </c>
    </row>
    <row r="33" spans="1:2" ht="12.75">
      <c r="A33" s="111" t="s">
        <v>27</v>
      </c>
      <c r="B33" s="73">
        <v>27435</v>
      </c>
    </row>
    <row r="34" spans="1:2" ht="12.75">
      <c r="A34" s="111" t="s">
        <v>28</v>
      </c>
      <c r="B34" s="73">
        <v>14995</v>
      </c>
    </row>
    <row r="35" spans="1:2" ht="12.75">
      <c r="A35" s="111" t="s">
        <v>29</v>
      </c>
      <c r="B35" s="73">
        <v>80513</v>
      </c>
    </row>
    <row r="36" spans="1:2" ht="12.75">
      <c r="A36" s="111" t="s">
        <v>30</v>
      </c>
      <c r="B36" s="73">
        <v>23632</v>
      </c>
    </row>
    <row r="37" spans="1:2" ht="12.75">
      <c r="A37" s="111" t="s">
        <v>31</v>
      </c>
      <c r="B37" s="73">
        <v>25148</v>
      </c>
    </row>
    <row r="38" spans="1:2" ht="12.75">
      <c r="A38" s="111" t="s">
        <v>32</v>
      </c>
      <c r="B38" s="73">
        <v>14459</v>
      </c>
    </row>
    <row r="39" spans="1:2" ht="12.75">
      <c r="A39" s="111" t="s">
        <v>33</v>
      </c>
      <c r="B39" s="73">
        <v>400376</v>
      </c>
    </row>
    <row r="40" spans="1:2" ht="12.75">
      <c r="A40" s="111" t="s">
        <v>34</v>
      </c>
      <c r="B40" s="73">
        <v>95817</v>
      </c>
    </row>
    <row r="41" spans="1:2" ht="12.75">
      <c r="A41" s="111" t="s">
        <v>35</v>
      </c>
      <c r="B41" s="73">
        <v>5416</v>
      </c>
    </row>
    <row r="42" spans="1:2" ht="12.75">
      <c r="A42" s="111" t="s">
        <v>36</v>
      </c>
      <c r="B42" s="73">
        <v>89164</v>
      </c>
    </row>
    <row r="43" spans="1:2" ht="12.75">
      <c r="A43" s="111" t="s">
        <v>37</v>
      </c>
      <c r="B43" s="73">
        <v>20942</v>
      </c>
    </row>
    <row r="44" spans="1:2" ht="12.75">
      <c r="A44" s="111" t="s">
        <v>38</v>
      </c>
      <c r="B44" s="73">
        <v>11686</v>
      </c>
    </row>
    <row r="45" spans="1:2" ht="12.75">
      <c r="A45" s="111" t="s">
        <v>39</v>
      </c>
      <c r="B45" s="73">
        <v>7552</v>
      </c>
    </row>
    <row r="46" spans="1:2" ht="12.75">
      <c r="A46" s="111" t="s">
        <v>40</v>
      </c>
      <c r="B46" s="73">
        <v>54791</v>
      </c>
    </row>
    <row r="47" spans="1:2" ht="12.75">
      <c r="A47" s="111" t="s">
        <v>41</v>
      </c>
      <c r="B47" s="73">
        <v>13915</v>
      </c>
    </row>
    <row r="48" spans="1:2" ht="12.75">
      <c r="A48" s="111" t="s">
        <v>42</v>
      </c>
      <c r="B48" s="73">
        <v>58477</v>
      </c>
    </row>
    <row r="49" spans="1:2" ht="12.75">
      <c r="A49" s="111" t="s">
        <v>43</v>
      </c>
      <c r="B49" s="73">
        <v>5423</v>
      </c>
    </row>
    <row r="50" spans="1:2" ht="12.75">
      <c r="A50" s="111" t="s">
        <v>44</v>
      </c>
      <c r="B50" s="73">
        <v>99523</v>
      </c>
    </row>
    <row r="51" spans="1:2" ht="12.75">
      <c r="A51" s="111" t="s">
        <v>45</v>
      </c>
      <c r="B51" s="73">
        <v>3184</v>
      </c>
    </row>
    <row r="52" spans="1:2" ht="12.75">
      <c r="A52" s="111" t="s">
        <v>46</v>
      </c>
      <c r="B52" s="73">
        <v>58234</v>
      </c>
    </row>
    <row r="53" spans="1:2" ht="12.75">
      <c r="A53" s="111" t="s">
        <v>47</v>
      </c>
      <c r="B53" s="73">
        <v>3481</v>
      </c>
    </row>
    <row r="54" spans="1:2" ht="12.75">
      <c r="A54" s="111" t="s">
        <v>48</v>
      </c>
      <c r="B54" s="73">
        <v>33583</v>
      </c>
    </row>
    <row r="55" spans="1:2" ht="12.75">
      <c r="A55" s="111" t="s">
        <v>49</v>
      </c>
      <c r="B55" s="73">
        <v>158829</v>
      </c>
    </row>
    <row r="56" spans="1:2" ht="12.75">
      <c r="A56" s="111" t="s">
        <v>50</v>
      </c>
      <c r="B56" s="73">
        <v>25018</v>
      </c>
    </row>
    <row r="57" spans="1:2" ht="12.75">
      <c r="A57" s="111" t="s">
        <v>51</v>
      </c>
      <c r="B57" s="73">
        <v>21203</v>
      </c>
    </row>
    <row r="58" spans="1:2" ht="12.75">
      <c r="A58" s="111" t="s">
        <v>52</v>
      </c>
      <c r="B58" s="73">
        <v>8900</v>
      </c>
    </row>
    <row r="59" spans="1:2" ht="12.75">
      <c r="A59" s="111" t="s">
        <v>53</v>
      </c>
      <c r="B59" s="73">
        <v>59326</v>
      </c>
    </row>
    <row r="60" spans="1:2" ht="13.5" thickBot="1">
      <c r="A60" s="112" t="s">
        <v>92</v>
      </c>
      <c r="B60" s="75">
        <v>2147</v>
      </c>
    </row>
    <row r="61" spans="1:2" ht="13.5" thickBot="1">
      <c r="A61" s="129" t="s">
        <v>76</v>
      </c>
      <c r="B61" s="114">
        <f>SUM(B8:B60)</f>
        <v>2566720</v>
      </c>
    </row>
  </sheetData>
  <sheetProtection/>
  <hyperlinks>
    <hyperlink ref="C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8.421875" style="0" customWidth="1"/>
    <col min="2" max="2" width="18.00390625" style="0" customWidth="1"/>
  </cols>
  <sheetData>
    <row r="1" ht="16.5" thickBot="1">
      <c r="C1" s="168" t="s">
        <v>88</v>
      </c>
    </row>
    <row r="2" ht="20.25">
      <c r="A2" s="1" t="s">
        <v>77</v>
      </c>
    </row>
    <row r="3" ht="12.75">
      <c r="A3" s="42" t="s">
        <v>210</v>
      </c>
    </row>
    <row r="6" ht="15">
      <c r="A6" s="17" t="s">
        <v>97</v>
      </c>
    </row>
    <row r="7" ht="13.5" thickBot="1"/>
    <row r="8" spans="1:2" ht="13.5" thickBot="1">
      <c r="A8" s="79" t="s">
        <v>0</v>
      </c>
      <c r="B8" s="79" t="s">
        <v>160</v>
      </c>
    </row>
    <row r="9" spans="1:2" ht="12.75">
      <c r="A9" s="110" t="s">
        <v>1</v>
      </c>
      <c r="B9" s="30">
        <v>45085</v>
      </c>
    </row>
    <row r="10" spans="1:2" ht="12.75">
      <c r="A10" s="111" t="s">
        <v>3</v>
      </c>
      <c r="B10" s="30">
        <v>16246</v>
      </c>
    </row>
    <row r="11" spans="1:2" ht="12.75">
      <c r="A11" s="111" t="s">
        <v>4</v>
      </c>
      <c r="B11" s="30">
        <v>13052</v>
      </c>
    </row>
    <row r="12" spans="1:2" ht="12.75">
      <c r="A12" s="111" t="s">
        <v>5</v>
      </c>
      <c r="B12" s="30">
        <v>124224</v>
      </c>
    </row>
    <row r="13" spans="1:2" ht="12.75">
      <c r="A13" s="111" t="s">
        <v>6</v>
      </c>
      <c r="B13" s="30">
        <v>29075</v>
      </c>
    </row>
    <row r="14" spans="1:2" ht="12.75">
      <c r="A14" s="111" t="s">
        <v>7</v>
      </c>
      <c r="B14" s="30">
        <v>45135</v>
      </c>
    </row>
    <row r="15" spans="1:2" ht="12.75">
      <c r="A15" s="111" t="s">
        <v>8</v>
      </c>
      <c r="B15" s="30">
        <v>4498</v>
      </c>
    </row>
    <row r="16" spans="1:2" ht="12.75">
      <c r="A16" s="111" t="s">
        <v>9</v>
      </c>
      <c r="B16" s="30">
        <v>21684</v>
      </c>
    </row>
    <row r="17" spans="1:2" ht="12.75">
      <c r="A17" s="111" t="s">
        <v>10</v>
      </c>
      <c r="B17" s="30">
        <v>64859</v>
      </c>
    </row>
    <row r="18" spans="1:2" ht="12.75">
      <c r="A18" s="111" t="s">
        <v>11</v>
      </c>
      <c r="B18" s="30">
        <v>320328</v>
      </c>
    </row>
    <row r="19" spans="1:2" ht="12.75">
      <c r="A19" s="111" t="s">
        <v>12</v>
      </c>
      <c r="B19" s="30">
        <v>14764</v>
      </c>
    </row>
    <row r="20" spans="1:2" ht="12.75">
      <c r="A20" s="111" t="s">
        <v>13</v>
      </c>
      <c r="B20" s="30">
        <v>13619</v>
      </c>
    </row>
    <row r="21" spans="1:2" ht="12.75">
      <c r="A21" s="111" t="s">
        <v>14</v>
      </c>
      <c r="B21" s="30">
        <v>56909</v>
      </c>
    </row>
    <row r="22" spans="1:2" ht="12.75">
      <c r="A22" s="111" t="s">
        <v>15</v>
      </c>
      <c r="B22" s="30">
        <v>30437</v>
      </c>
    </row>
    <row r="23" spans="1:2" ht="12.75">
      <c r="A23" s="111" t="s">
        <v>16</v>
      </c>
      <c r="B23" s="30">
        <v>35906</v>
      </c>
    </row>
    <row r="24" spans="1:2" ht="12.75">
      <c r="A24" s="111" t="s">
        <v>17</v>
      </c>
      <c r="B24" s="30">
        <v>5586</v>
      </c>
    </row>
    <row r="25" spans="1:2" ht="12.75">
      <c r="A25" s="111" t="s">
        <v>18</v>
      </c>
      <c r="B25" s="30">
        <v>21266</v>
      </c>
    </row>
    <row r="26" spans="1:2" ht="12.75">
      <c r="A26" s="111" t="s">
        <v>19</v>
      </c>
      <c r="B26" s="30">
        <v>22874</v>
      </c>
    </row>
    <row r="27" spans="1:2" ht="12.75">
      <c r="A27" s="111" t="s">
        <v>20</v>
      </c>
      <c r="B27" s="30">
        <v>10137</v>
      </c>
    </row>
    <row r="28" spans="1:2" ht="12.75">
      <c r="A28" s="111" t="s">
        <v>21</v>
      </c>
      <c r="B28" s="30">
        <v>44319</v>
      </c>
    </row>
    <row r="29" spans="1:2" ht="12.75">
      <c r="A29" s="111" t="s">
        <v>22</v>
      </c>
      <c r="B29" s="30">
        <v>34395</v>
      </c>
    </row>
    <row r="30" spans="1:2" ht="12.75">
      <c r="A30" s="111" t="s">
        <v>23</v>
      </c>
      <c r="B30" s="30">
        <v>11908</v>
      </c>
    </row>
    <row r="31" spans="1:2" ht="12.75">
      <c r="A31" s="111" t="s">
        <v>24</v>
      </c>
      <c r="B31" s="30">
        <v>14147</v>
      </c>
    </row>
    <row r="32" spans="1:2" ht="12.75">
      <c r="A32" s="111" t="s">
        <v>25</v>
      </c>
      <c r="B32" s="30">
        <v>24986</v>
      </c>
    </row>
    <row r="33" spans="1:2" ht="12.75">
      <c r="A33" s="111" t="s">
        <v>26</v>
      </c>
      <c r="B33" s="30">
        <v>7763</v>
      </c>
    </row>
    <row r="34" spans="1:2" ht="12.75">
      <c r="A34" s="111" t="s">
        <v>27</v>
      </c>
      <c r="B34" s="30">
        <v>21135</v>
      </c>
    </row>
    <row r="35" spans="1:2" ht="12.75">
      <c r="A35" s="111" t="s">
        <v>28</v>
      </c>
      <c r="B35" s="30">
        <v>10866</v>
      </c>
    </row>
    <row r="36" spans="1:2" ht="12.75">
      <c r="A36" s="111" t="s">
        <v>29</v>
      </c>
      <c r="B36" s="30">
        <v>68524</v>
      </c>
    </row>
    <row r="37" spans="1:2" ht="12.75">
      <c r="A37" s="111" t="s">
        <v>30</v>
      </c>
      <c r="B37" s="30">
        <v>17533</v>
      </c>
    </row>
    <row r="38" spans="1:2" ht="12.75">
      <c r="A38" s="111" t="s">
        <v>31</v>
      </c>
      <c r="B38" s="30">
        <v>20800</v>
      </c>
    </row>
    <row r="39" spans="1:2" ht="12.75">
      <c r="A39" s="111" t="s">
        <v>32</v>
      </c>
      <c r="B39" s="30">
        <v>10568</v>
      </c>
    </row>
    <row r="40" spans="1:2" ht="12.75">
      <c r="A40" s="111" t="s">
        <v>33</v>
      </c>
      <c r="B40" s="30">
        <v>438801</v>
      </c>
    </row>
    <row r="41" spans="1:2" ht="12.75">
      <c r="A41" s="111" t="s">
        <v>34</v>
      </c>
      <c r="B41" s="30">
        <v>84853</v>
      </c>
    </row>
    <row r="42" spans="1:2" ht="12.75">
      <c r="A42" s="111" t="s">
        <v>35</v>
      </c>
      <c r="B42" s="30">
        <v>4831</v>
      </c>
    </row>
    <row r="43" spans="1:2" ht="12.75">
      <c r="A43" s="111" t="s">
        <v>36</v>
      </c>
      <c r="B43" s="30">
        <v>80179</v>
      </c>
    </row>
    <row r="44" spans="1:2" ht="12.75">
      <c r="A44" s="111" t="s">
        <v>37</v>
      </c>
      <c r="B44" s="30">
        <v>23436</v>
      </c>
    </row>
    <row r="45" spans="1:2" ht="12.75">
      <c r="A45" s="111" t="s">
        <v>38</v>
      </c>
      <c r="B45" s="30">
        <v>8496</v>
      </c>
    </row>
    <row r="46" spans="1:2" ht="12.75">
      <c r="A46" s="111" t="s">
        <v>39</v>
      </c>
      <c r="B46" s="30">
        <v>6197</v>
      </c>
    </row>
    <row r="47" spans="1:2" ht="12.75">
      <c r="A47" s="111" t="s">
        <v>40</v>
      </c>
      <c r="B47" s="30">
        <v>45891</v>
      </c>
    </row>
    <row r="48" spans="1:2" ht="12.75">
      <c r="A48" s="111" t="s">
        <v>41</v>
      </c>
      <c r="B48" s="30">
        <v>8012</v>
      </c>
    </row>
    <row r="49" spans="1:2" ht="12.75">
      <c r="A49" s="111" t="s">
        <v>42</v>
      </c>
      <c r="B49" s="30">
        <v>45497</v>
      </c>
    </row>
    <row r="50" spans="1:2" ht="12.75">
      <c r="A50" s="111" t="s">
        <v>43</v>
      </c>
      <c r="B50" s="30">
        <v>4376</v>
      </c>
    </row>
    <row r="51" spans="1:2" ht="12.75">
      <c r="A51" s="111" t="s">
        <v>44</v>
      </c>
      <c r="B51" s="30">
        <v>76000</v>
      </c>
    </row>
    <row r="52" spans="1:2" ht="12.75">
      <c r="A52" s="111" t="s">
        <v>45</v>
      </c>
      <c r="B52" s="30">
        <v>2179</v>
      </c>
    </row>
    <row r="53" spans="1:2" ht="12.75">
      <c r="A53" s="111" t="s">
        <v>46</v>
      </c>
      <c r="B53" s="30">
        <v>60888</v>
      </c>
    </row>
    <row r="54" spans="1:2" ht="12.75">
      <c r="A54" s="111" t="s">
        <v>47</v>
      </c>
      <c r="B54" s="30">
        <v>2575</v>
      </c>
    </row>
    <row r="55" spans="1:2" ht="12.75">
      <c r="A55" s="111" t="s">
        <v>48</v>
      </c>
      <c r="B55" s="30">
        <v>29340</v>
      </c>
    </row>
    <row r="56" spans="1:2" ht="12.75">
      <c r="A56" s="111" t="s">
        <v>49</v>
      </c>
      <c r="B56" s="30">
        <v>150479</v>
      </c>
    </row>
    <row r="57" spans="1:2" ht="12.75">
      <c r="A57" s="111" t="s">
        <v>50</v>
      </c>
      <c r="B57" s="30">
        <v>14101</v>
      </c>
    </row>
    <row r="58" spans="1:2" ht="12.75">
      <c r="A58" s="111" t="s">
        <v>51</v>
      </c>
      <c r="B58" s="30">
        <v>32287</v>
      </c>
    </row>
    <row r="59" spans="1:2" ht="12.75">
      <c r="A59" s="111" t="s">
        <v>52</v>
      </c>
      <c r="B59" s="30">
        <v>7307</v>
      </c>
    </row>
    <row r="60" spans="1:2" ht="12.75">
      <c r="A60" s="111" t="s">
        <v>53</v>
      </c>
      <c r="B60" s="30">
        <v>48474</v>
      </c>
    </row>
    <row r="61" spans="1:2" ht="13.5" thickBot="1">
      <c r="A61" s="130" t="s">
        <v>159</v>
      </c>
      <c r="B61" s="78">
        <v>2024</v>
      </c>
    </row>
    <row r="62" spans="1:2" ht="13.5" thickBot="1">
      <c r="A62" s="129" t="s">
        <v>76</v>
      </c>
      <c r="B62" s="114">
        <f>SUM(B9:B61)</f>
        <v>2358851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8.421875" style="0" customWidth="1"/>
    <col min="2" max="2" width="12.421875" style="0" customWidth="1"/>
    <col min="3" max="3" width="10.140625" style="0" customWidth="1"/>
    <col min="4" max="4" width="9.140625" style="0" customWidth="1"/>
    <col min="5" max="5" width="12.57421875" style="0" customWidth="1"/>
  </cols>
  <sheetData>
    <row r="1" ht="16.5" thickBot="1">
      <c r="C1" s="7"/>
    </row>
    <row r="2" spans="1:6" ht="21" thickBot="1">
      <c r="A2" s="1" t="s">
        <v>98</v>
      </c>
      <c r="F2" s="168" t="s">
        <v>88</v>
      </c>
    </row>
    <row r="3" ht="12.75">
      <c r="A3" s="42" t="s">
        <v>210</v>
      </c>
    </row>
    <row r="6" ht="15">
      <c r="A6" s="17" t="s">
        <v>99</v>
      </c>
    </row>
    <row r="7" ht="13.5" thickBot="1"/>
    <row r="8" spans="1:5" ht="26.25" thickBot="1">
      <c r="A8" s="2" t="s">
        <v>0</v>
      </c>
      <c r="B8" s="10" t="s">
        <v>102</v>
      </c>
      <c r="C8" s="10" t="s">
        <v>100</v>
      </c>
      <c r="D8" s="10" t="s">
        <v>101</v>
      </c>
      <c r="E8" s="10" t="s">
        <v>76</v>
      </c>
    </row>
    <row r="9" spans="1:5" ht="12.75">
      <c r="A9" s="157" t="s">
        <v>1</v>
      </c>
      <c r="B9" s="30">
        <v>1157</v>
      </c>
      <c r="C9" s="5"/>
      <c r="D9" s="5"/>
      <c r="E9" s="30">
        <f>+B9+C9+D9</f>
        <v>1157</v>
      </c>
    </row>
    <row r="10" spans="1:5" ht="12.75">
      <c r="A10" s="136" t="s">
        <v>3</v>
      </c>
      <c r="B10" s="30">
        <v>36469</v>
      </c>
      <c r="C10" s="5"/>
      <c r="D10" s="5"/>
      <c r="E10" s="30">
        <f aca="true" t="shared" si="0" ref="E10:E61">+B10+C10+D10</f>
        <v>36469</v>
      </c>
    </row>
    <row r="11" spans="1:5" ht="12.75">
      <c r="A11" s="136" t="s">
        <v>4</v>
      </c>
      <c r="B11" s="30">
        <v>705</v>
      </c>
      <c r="C11" s="5"/>
      <c r="D11" s="5"/>
      <c r="E11" s="30">
        <f t="shared" si="0"/>
        <v>705</v>
      </c>
    </row>
    <row r="12" spans="1:5" ht="12.75">
      <c r="A12" s="136" t="s">
        <v>5</v>
      </c>
      <c r="B12" s="30">
        <v>3242</v>
      </c>
      <c r="C12" s="5"/>
      <c r="D12" s="5"/>
      <c r="E12" s="30">
        <f t="shared" si="0"/>
        <v>3242</v>
      </c>
    </row>
    <row r="13" spans="1:5" ht="12.75">
      <c r="A13" s="136" t="s">
        <v>6</v>
      </c>
      <c r="B13" s="30">
        <v>1028</v>
      </c>
      <c r="C13" s="5"/>
      <c r="D13" s="5"/>
      <c r="E13" s="30">
        <f t="shared" si="0"/>
        <v>1028</v>
      </c>
    </row>
    <row r="14" spans="1:5" ht="12.75">
      <c r="A14" s="136" t="s">
        <v>7</v>
      </c>
      <c r="B14" s="30">
        <v>689</v>
      </c>
      <c r="C14" s="5"/>
      <c r="D14" s="5"/>
      <c r="E14" s="30">
        <f t="shared" si="0"/>
        <v>689</v>
      </c>
    </row>
    <row r="15" spans="1:5" ht="12.75">
      <c r="A15" s="136" t="s">
        <v>8</v>
      </c>
      <c r="B15" s="30">
        <v>83</v>
      </c>
      <c r="C15" s="5"/>
      <c r="D15" s="5"/>
      <c r="E15" s="30">
        <f t="shared" si="0"/>
        <v>83</v>
      </c>
    </row>
    <row r="16" spans="1:5" ht="12.75">
      <c r="A16" s="136" t="s">
        <v>9</v>
      </c>
      <c r="B16" s="30">
        <v>494</v>
      </c>
      <c r="C16" s="5"/>
      <c r="D16" s="5"/>
      <c r="E16" s="30">
        <f t="shared" si="0"/>
        <v>494</v>
      </c>
    </row>
    <row r="17" spans="1:5" ht="12.75">
      <c r="A17" s="136" t="s">
        <v>10</v>
      </c>
      <c r="B17" s="30">
        <v>538</v>
      </c>
      <c r="C17" s="5"/>
      <c r="D17" s="5"/>
      <c r="E17" s="30">
        <f t="shared" si="0"/>
        <v>538</v>
      </c>
    </row>
    <row r="18" spans="1:5" ht="12.75">
      <c r="A18" s="136" t="s">
        <v>11</v>
      </c>
      <c r="B18" s="30">
        <v>8610</v>
      </c>
      <c r="C18" s="5"/>
      <c r="D18" s="5"/>
      <c r="E18" s="30">
        <f t="shared" si="0"/>
        <v>8610</v>
      </c>
    </row>
    <row r="19" spans="1:5" ht="12.75">
      <c r="A19" s="136" t="s">
        <v>12</v>
      </c>
      <c r="B19" s="30">
        <v>282</v>
      </c>
      <c r="C19" s="5"/>
      <c r="D19" s="5"/>
      <c r="E19" s="30">
        <f t="shared" si="0"/>
        <v>282</v>
      </c>
    </row>
    <row r="20" spans="1:5" ht="12.75">
      <c r="A20" s="136" t="s">
        <v>13</v>
      </c>
      <c r="B20" s="30">
        <v>227</v>
      </c>
      <c r="C20" s="5"/>
      <c r="D20" s="5"/>
      <c r="E20" s="30">
        <f t="shared" si="0"/>
        <v>227</v>
      </c>
    </row>
    <row r="21" spans="1:5" ht="12.75">
      <c r="A21" s="136" t="s">
        <v>14</v>
      </c>
      <c r="B21" s="30">
        <v>1148</v>
      </c>
      <c r="C21" s="5"/>
      <c r="D21" s="5"/>
      <c r="E21" s="30">
        <f t="shared" si="0"/>
        <v>1148</v>
      </c>
    </row>
    <row r="22" spans="1:5" ht="12.75">
      <c r="A22" s="136" t="s">
        <v>15</v>
      </c>
      <c r="B22" s="30">
        <v>644</v>
      </c>
      <c r="C22" s="5"/>
      <c r="D22" s="5"/>
      <c r="E22" s="30">
        <f t="shared" si="0"/>
        <v>644</v>
      </c>
    </row>
    <row r="23" spans="1:5" ht="12.75">
      <c r="A23" s="136" t="s">
        <v>16</v>
      </c>
      <c r="B23" s="30">
        <v>513</v>
      </c>
      <c r="C23" s="5"/>
      <c r="D23" s="5"/>
      <c r="E23" s="30">
        <f t="shared" si="0"/>
        <v>513</v>
      </c>
    </row>
    <row r="24" spans="1:5" ht="12.75">
      <c r="A24" s="136" t="s">
        <v>17</v>
      </c>
      <c r="B24" s="30">
        <v>10</v>
      </c>
      <c r="C24" s="5"/>
      <c r="D24" s="5"/>
      <c r="E24" s="30">
        <f t="shared" si="0"/>
        <v>10</v>
      </c>
    </row>
    <row r="25" spans="1:5" ht="12.75">
      <c r="A25" s="136" t="s">
        <v>18</v>
      </c>
      <c r="B25" s="30">
        <v>417</v>
      </c>
      <c r="C25" s="5"/>
      <c r="D25" s="5"/>
      <c r="E25" s="30">
        <f t="shared" si="0"/>
        <v>417</v>
      </c>
    </row>
    <row r="26" spans="1:5" ht="12.75">
      <c r="A26" s="136" t="s">
        <v>19</v>
      </c>
      <c r="B26" s="30">
        <v>513</v>
      </c>
      <c r="C26" s="5"/>
      <c r="D26" s="5"/>
      <c r="E26" s="30">
        <f t="shared" si="0"/>
        <v>513</v>
      </c>
    </row>
    <row r="27" spans="1:5" ht="12.75">
      <c r="A27" s="136" t="s">
        <v>20</v>
      </c>
      <c r="B27" s="30">
        <v>104</v>
      </c>
      <c r="C27" s="5"/>
      <c r="D27" s="5"/>
      <c r="E27" s="30">
        <f t="shared" si="0"/>
        <v>104</v>
      </c>
    </row>
    <row r="28" spans="1:5" ht="12.75">
      <c r="A28" s="136" t="s">
        <v>21</v>
      </c>
      <c r="B28" s="30">
        <v>366</v>
      </c>
      <c r="C28" s="5"/>
      <c r="D28" s="5"/>
      <c r="E28" s="30">
        <f t="shared" si="0"/>
        <v>366</v>
      </c>
    </row>
    <row r="29" spans="1:5" ht="12.75">
      <c r="A29" s="136" t="s">
        <v>22</v>
      </c>
      <c r="B29" s="30">
        <v>794</v>
      </c>
      <c r="C29" s="5"/>
      <c r="D29" s="5"/>
      <c r="E29" s="30">
        <f t="shared" si="0"/>
        <v>794</v>
      </c>
    </row>
    <row r="30" spans="1:5" ht="12.75">
      <c r="A30" s="136" t="s">
        <v>23</v>
      </c>
      <c r="B30" s="30">
        <v>120</v>
      </c>
      <c r="C30" s="5"/>
      <c r="D30" s="5"/>
      <c r="E30" s="30">
        <f t="shared" si="0"/>
        <v>120</v>
      </c>
    </row>
    <row r="31" spans="1:5" ht="12.75">
      <c r="A31" s="136" t="s">
        <v>24</v>
      </c>
      <c r="B31" s="30">
        <v>231</v>
      </c>
      <c r="C31" s="5"/>
      <c r="D31" s="5"/>
      <c r="E31" s="30">
        <f t="shared" si="0"/>
        <v>231</v>
      </c>
    </row>
    <row r="32" spans="1:5" ht="12.75">
      <c r="A32" s="136" t="s">
        <v>25</v>
      </c>
      <c r="B32" s="30">
        <v>501</v>
      </c>
      <c r="C32" s="5"/>
      <c r="D32" s="5"/>
      <c r="E32" s="30">
        <f t="shared" si="0"/>
        <v>501</v>
      </c>
    </row>
    <row r="33" spans="1:5" ht="12.75">
      <c r="A33" s="136" t="s">
        <v>26</v>
      </c>
      <c r="B33" s="30">
        <v>56</v>
      </c>
      <c r="C33" s="5"/>
      <c r="D33" s="5"/>
      <c r="E33" s="30">
        <f t="shared" si="0"/>
        <v>56</v>
      </c>
    </row>
    <row r="34" spans="1:5" ht="12.75">
      <c r="A34" s="136" t="s">
        <v>27</v>
      </c>
      <c r="B34" s="30">
        <v>737</v>
      </c>
      <c r="C34" s="5"/>
      <c r="D34" s="5"/>
      <c r="E34" s="30">
        <f t="shared" si="0"/>
        <v>737</v>
      </c>
    </row>
    <row r="35" spans="1:5" ht="12.75">
      <c r="A35" s="136" t="s">
        <v>28</v>
      </c>
      <c r="B35" s="30">
        <v>223</v>
      </c>
      <c r="C35" s="5"/>
      <c r="D35" s="5"/>
      <c r="E35" s="30">
        <f t="shared" si="0"/>
        <v>223</v>
      </c>
    </row>
    <row r="36" spans="1:5" ht="12.75">
      <c r="A36" s="136" t="s">
        <v>29</v>
      </c>
      <c r="B36" s="30">
        <v>2513</v>
      </c>
      <c r="C36" s="5">
        <v>44633</v>
      </c>
      <c r="D36" s="5">
        <v>2513</v>
      </c>
      <c r="E36" s="30">
        <f t="shared" si="0"/>
        <v>49659</v>
      </c>
    </row>
    <row r="37" spans="1:5" ht="12.75">
      <c r="A37" s="136" t="s">
        <v>30</v>
      </c>
      <c r="B37" s="30">
        <v>495</v>
      </c>
      <c r="C37" s="5"/>
      <c r="D37" s="5"/>
      <c r="E37" s="30">
        <f t="shared" si="0"/>
        <v>495</v>
      </c>
    </row>
    <row r="38" spans="1:5" ht="12.75">
      <c r="A38" s="136" t="s">
        <v>31</v>
      </c>
      <c r="B38" s="30">
        <v>173</v>
      </c>
      <c r="C38" s="5"/>
      <c r="D38" s="5"/>
      <c r="E38" s="30">
        <f t="shared" si="0"/>
        <v>173</v>
      </c>
    </row>
    <row r="39" spans="1:5" ht="12.75">
      <c r="A39" s="136" t="s">
        <v>32</v>
      </c>
      <c r="B39" s="30">
        <v>143</v>
      </c>
      <c r="C39" s="5"/>
      <c r="D39" s="5"/>
      <c r="E39" s="30">
        <f t="shared" si="0"/>
        <v>143</v>
      </c>
    </row>
    <row r="40" spans="1:5" ht="12.75">
      <c r="A40" s="136" t="s">
        <v>33</v>
      </c>
      <c r="B40" s="30">
        <v>9210</v>
      </c>
      <c r="C40" s="5">
        <v>5</v>
      </c>
      <c r="D40" s="5"/>
      <c r="E40" s="30">
        <f t="shared" si="0"/>
        <v>9215</v>
      </c>
    </row>
    <row r="41" spans="1:5" ht="12.75">
      <c r="A41" s="136" t="s">
        <v>34</v>
      </c>
      <c r="B41" s="30">
        <v>1270</v>
      </c>
      <c r="C41" s="5"/>
      <c r="D41" s="5"/>
      <c r="E41" s="30">
        <f t="shared" si="0"/>
        <v>1270</v>
      </c>
    </row>
    <row r="42" spans="1:5" ht="12.75">
      <c r="A42" s="136" t="s">
        <v>35</v>
      </c>
      <c r="B42" s="30">
        <v>13</v>
      </c>
      <c r="C42" s="5"/>
      <c r="D42" s="5"/>
      <c r="E42" s="30">
        <f t="shared" si="0"/>
        <v>13</v>
      </c>
    </row>
    <row r="43" spans="1:5" ht="12.75">
      <c r="A43" s="136" t="s">
        <v>36</v>
      </c>
      <c r="B43" s="30">
        <v>1394</v>
      </c>
      <c r="C43" s="5"/>
      <c r="D43" s="5"/>
      <c r="E43" s="30">
        <f t="shared" si="0"/>
        <v>1394</v>
      </c>
    </row>
    <row r="44" spans="1:5" ht="12.75">
      <c r="A44" s="136" t="s">
        <v>37</v>
      </c>
      <c r="B44" s="30">
        <v>508</v>
      </c>
      <c r="C44" s="5"/>
      <c r="D44" s="5"/>
      <c r="E44" s="30">
        <f t="shared" si="0"/>
        <v>508</v>
      </c>
    </row>
    <row r="45" spans="1:5" ht="12.75">
      <c r="A45" s="136" t="s">
        <v>38</v>
      </c>
      <c r="B45" s="30">
        <v>199</v>
      </c>
      <c r="C45" s="5"/>
      <c r="D45" s="5"/>
      <c r="E45" s="30">
        <f t="shared" si="0"/>
        <v>199</v>
      </c>
    </row>
    <row r="46" spans="1:5" ht="12.75">
      <c r="A46" s="136" t="s">
        <v>39</v>
      </c>
      <c r="B46" s="30">
        <v>75</v>
      </c>
      <c r="C46" s="5"/>
      <c r="D46" s="5"/>
      <c r="E46" s="30">
        <f t="shared" si="0"/>
        <v>75</v>
      </c>
    </row>
    <row r="47" spans="1:5" ht="12.75">
      <c r="A47" s="136" t="s">
        <v>40</v>
      </c>
      <c r="B47" s="30">
        <v>1046</v>
      </c>
      <c r="C47" s="5"/>
      <c r="D47" s="5"/>
      <c r="E47" s="30">
        <f t="shared" si="0"/>
        <v>1046</v>
      </c>
    </row>
    <row r="48" spans="1:5" ht="12.75">
      <c r="A48" s="136" t="s">
        <v>41</v>
      </c>
      <c r="B48" s="30">
        <v>218</v>
      </c>
      <c r="C48" s="5"/>
      <c r="D48" s="5"/>
      <c r="E48" s="30">
        <f t="shared" si="0"/>
        <v>218</v>
      </c>
    </row>
    <row r="49" spans="1:5" ht="12.75">
      <c r="A49" s="136" t="s">
        <v>42</v>
      </c>
      <c r="B49" s="30">
        <v>552</v>
      </c>
      <c r="C49" s="5">
        <v>30136</v>
      </c>
      <c r="D49" s="5">
        <v>552</v>
      </c>
      <c r="E49" s="30">
        <f t="shared" si="0"/>
        <v>31240</v>
      </c>
    </row>
    <row r="50" spans="1:5" ht="12.75">
      <c r="A50" s="136" t="s">
        <v>43</v>
      </c>
      <c r="B50" s="30">
        <v>91</v>
      </c>
      <c r="C50" s="5"/>
      <c r="D50" s="5"/>
      <c r="E50" s="30">
        <f t="shared" si="0"/>
        <v>91</v>
      </c>
    </row>
    <row r="51" spans="1:5" ht="12.75">
      <c r="A51" s="136" t="s">
        <v>44</v>
      </c>
      <c r="B51" s="30">
        <v>1605</v>
      </c>
      <c r="C51" s="5"/>
      <c r="D51" s="5"/>
      <c r="E51" s="30">
        <f t="shared" si="0"/>
        <v>1605</v>
      </c>
    </row>
    <row r="52" spans="1:5" ht="12.75">
      <c r="A52" s="136" t="s">
        <v>45</v>
      </c>
      <c r="B52" s="30">
        <v>47</v>
      </c>
      <c r="C52" s="5"/>
      <c r="D52" s="5"/>
      <c r="E52" s="30">
        <f t="shared" si="0"/>
        <v>47</v>
      </c>
    </row>
    <row r="53" spans="1:5" ht="12.75">
      <c r="A53" s="136" t="s">
        <v>46</v>
      </c>
      <c r="B53" s="30">
        <v>796</v>
      </c>
      <c r="C53" s="5"/>
      <c r="D53" s="5"/>
      <c r="E53" s="30">
        <f t="shared" si="0"/>
        <v>796</v>
      </c>
    </row>
    <row r="54" spans="1:5" ht="12.75">
      <c r="A54" s="136" t="s">
        <v>47</v>
      </c>
      <c r="B54" s="30">
        <v>71</v>
      </c>
      <c r="C54" s="5"/>
      <c r="D54" s="5"/>
      <c r="E54" s="30">
        <f t="shared" si="0"/>
        <v>71</v>
      </c>
    </row>
    <row r="55" spans="1:5" ht="12.75">
      <c r="A55" s="136" t="s">
        <v>48</v>
      </c>
      <c r="B55" s="30">
        <v>657</v>
      </c>
      <c r="C55" s="5"/>
      <c r="D55" s="5"/>
      <c r="E55" s="30">
        <f t="shared" si="0"/>
        <v>657</v>
      </c>
    </row>
    <row r="56" spans="1:5" ht="12.75">
      <c r="A56" s="136" t="s">
        <v>49</v>
      </c>
      <c r="B56" s="30">
        <v>5242</v>
      </c>
      <c r="C56" s="5"/>
      <c r="D56" s="5"/>
      <c r="E56" s="30">
        <f t="shared" si="0"/>
        <v>5242</v>
      </c>
    </row>
    <row r="57" spans="1:5" ht="12.75">
      <c r="A57" s="136" t="s">
        <v>50</v>
      </c>
      <c r="B57" s="30">
        <v>331</v>
      </c>
      <c r="C57" s="5"/>
      <c r="D57" s="5"/>
      <c r="E57" s="30">
        <f t="shared" si="0"/>
        <v>331</v>
      </c>
    </row>
    <row r="58" spans="1:5" ht="12.75">
      <c r="A58" s="136" t="s">
        <v>51</v>
      </c>
      <c r="B58" s="30">
        <v>665</v>
      </c>
      <c r="C58" s="5"/>
      <c r="D58" s="5"/>
      <c r="E58" s="30">
        <f t="shared" si="0"/>
        <v>665</v>
      </c>
    </row>
    <row r="59" spans="1:5" ht="12.75">
      <c r="A59" s="136" t="s">
        <v>52</v>
      </c>
      <c r="B59" s="30">
        <v>124</v>
      </c>
      <c r="C59" s="5"/>
      <c r="D59" s="5"/>
      <c r="E59" s="30">
        <f t="shared" si="0"/>
        <v>124</v>
      </c>
    </row>
    <row r="60" spans="1:5" ht="12.75">
      <c r="A60" s="136" t="s">
        <v>53</v>
      </c>
      <c r="B60" s="30">
        <v>485</v>
      </c>
      <c r="C60" s="5"/>
      <c r="D60" s="5"/>
      <c r="E60" s="30">
        <f t="shared" si="0"/>
        <v>485</v>
      </c>
    </row>
    <row r="61" spans="1:5" ht="13.5" thickBot="1">
      <c r="A61" s="136" t="s">
        <v>92</v>
      </c>
      <c r="B61" s="30"/>
      <c r="C61" s="5">
        <v>1</v>
      </c>
      <c r="D61" s="5"/>
      <c r="E61" s="30">
        <f t="shared" si="0"/>
        <v>1</v>
      </c>
    </row>
    <row r="62" spans="1:5" ht="13.5" thickBot="1">
      <c r="A62" s="158" t="s">
        <v>76</v>
      </c>
      <c r="B62" s="69">
        <f>SUM(B9:B61)</f>
        <v>87824</v>
      </c>
      <c r="C62" s="69">
        <f>SUM(C9:C61)</f>
        <v>74775</v>
      </c>
      <c r="D62" s="69">
        <f>SUM(D9:D61)</f>
        <v>3065</v>
      </c>
      <c r="E62" s="69">
        <f>SUM(E9:E61)</f>
        <v>165664</v>
      </c>
    </row>
  </sheetData>
  <sheetProtection/>
  <hyperlinks>
    <hyperlink ref="F2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8.421875" style="0" customWidth="1"/>
    <col min="2" max="2" width="18.00390625" style="0" customWidth="1"/>
  </cols>
  <sheetData>
    <row r="1" ht="13.5" thickBot="1"/>
    <row r="2" ht="16.5" thickBot="1">
      <c r="E2" s="168" t="s">
        <v>88</v>
      </c>
    </row>
    <row r="3" ht="18">
      <c r="A3" s="14" t="s">
        <v>107</v>
      </c>
    </row>
    <row r="4" ht="12.75">
      <c r="A4" s="42" t="s">
        <v>210</v>
      </c>
    </row>
    <row r="5" ht="22.5" customHeight="1" thickBot="1"/>
    <row r="6" spans="1:5" ht="39" thickBot="1">
      <c r="A6" s="16" t="s">
        <v>0</v>
      </c>
      <c r="B6" s="10" t="s">
        <v>223</v>
      </c>
      <c r="C6" s="10" t="s">
        <v>221</v>
      </c>
      <c r="D6" s="10" t="s">
        <v>222</v>
      </c>
      <c r="E6" s="10" t="s">
        <v>76</v>
      </c>
    </row>
    <row r="7" spans="1:5" ht="12.75">
      <c r="A7" s="150" t="s">
        <v>1</v>
      </c>
      <c r="B7" s="155">
        <v>7</v>
      </c>
      <c r="C7">
        <v>542</v>
      </c>
      <c r="D7">
        <v>399</v>
      </c>
      <c r="E7" s="104">
        <f>+B7+C7+D7</f>
        <v>948</v>
      </c>
    </row>
    <row r="8" spans="1:5" ht="12.75">
      <c r="A8" s="151" t="s">
        <v>3</v>
      </c>
      <c r="B8" s="155"/>
      <c r="C8">
        <v>68</v>
      </c>
      <c r="D8">
        <v>107</v>
      </c>
      <c r="E8" s="104">
        <f aca="true" t="shared" si="0" ref="E8:E59">+B8+C8+D8</f>
        <v>175</v>
      </c>
    </row>
    <row r="9" spans="1:5" ht="12.75">
      <c r="A9" s="151" t="s">
        <v>4</v>
      </c>
      <c r="B9" s="155">
        <v>4</v>
      </c>
      <c r="C9">
        <v>372</v>
      </c>
      <c r="D9">
        <v>338</v>
      </c>
      <c r="E9" s="104">
        <f t="shared" si="0"/>
        <v>714</v>
      </c>
    </row>
    <row r="10" spans="1:5" ht="12.75">
      <c r="A10" s="151" t="s">
        <v>5</v>
      </c>
      <c r="B10" s="155">
        <v>8</v>
      </c>
      <c r="C10">
        <v>482</v>
      </c>
      <c r="D10">
        <v>808</v>
      </c>
      <c r="E10" s="104">
        <f t="shared" si="0"/>
        <v>1298</v>
      </c>
    </row>
    <row r="11" spans="1:5" ht="12.75">
      <c r="A11" s="151" t="s">
        <v>6</v>
      </c>
      <c r="B11" s="155">
        <v>4</v>
      </c>
      <c r="C11">
        <v>189</v>
      </c>
      <c r="D11">
        <v>259</v>
      </c>
      <c r="E11" s="104">
        <f t="shared" si="0"/>
        <v>452</v>
      </c>
    </row>
    <row r="12" spans="1:5" ht="12.75">
      <c r="A12" s="151" t="s">
        <v>7</v>
      </c>
      <c r="B12" s="155">
        <v>5</v>
      </c>
      <c r="C12">
        <v>547</v>
      </c>
      <c r="D12">
        <v>502</v>
      </c>
      <c r="E12" s="104">
        <f t="shared" si="0"/>
        <v>1054</v>
      </c>
    </row>
    <row r="13" spans="1:5" ht="12.75">
      <c r="A13" s="151" t="s">
        <v>8</v>
      </c>
      <c r="B13" s="155">
        <v>1</v>
      </c>
      <c r="C13">
        <v>54</v>
      </c>
      <c r="D13">
        <v>101</v>
      </c>
      <c r="E13" s="104">
        <f t="shared" si="0"/>
        <v>156</v>
      </c>
    </row>
    <row r="14" spans="1:5" ht="12.75">
      <c r="A14" s="151" t="s">
        <v>9</v>
      </c>
      <c r="B14" s="155"/>
      <c r="C14">
        <v>229</v>
      </c>
      <c r="D14">
        <v>296</v>
      </c>
      <c r="E14" s="104">
        <f t="shared" si="0"/>
        <v>525</v>
      </c>
    </row>
    <row r="15" spans="1:5" ht="12.75">
      <c r="A15" s="151" t="s">
        <v>10</v>
      </c>
      <c r="B15" s="155">
        <v>3</v>
      </c>
      <c r="C15">
        <v>413</v>
      </c>
      <c r="D15">
        <v>517</v>
      </c>
      <c r="E15" s="104">
        <f t="shared" si="0"/>
        <v>933</v>
      </c>
    </row>
    <row r="16" spans="1:5" ht="12.75">
      <c r="A16" s="151" t="s">
        <v>11</v>
      </c>
      <c r="B16" s="155">
        <v>6</v>
      </c>
      <c r="C16">
        <v>832</v>
      </c>
      <c r="D16">
        <v>1422</v>
      </c>
      <c r="E16" s="104">
        <f t="shared" si="0"/>
        <v>2260</v>
      </c>
    </row>
    <row r="17" spans="1:5" ht="12.75">
      <c r="A17" s="151" t="s">
        <v>12</v>
      </c>
      <c r="B17" s="155">
        <v>1</v>
      </c>
      <c r="C17">
        <v>318</v>
      </c>
      <c r="D17">
        <v>426</v>
      </c>
      <c r="E17" s="104">
        <f t="shared" si="0"/>
        <v>745</v>
      </c>
    </row>
    <row r="18" spans="1:5" ht="12.75">
      <c r="A18" s="151" t="s">
        <v>13</v>
      </c>
      <c r="B18" s="155"/>
      <c r="C18">
        <v>160</v>
      </c>
      <c r="D18">
        <v>199</v>
      </c>
      <c r="E18" s="104">
        <f t="shared" si="0"/>
        <v>359</v>
      </c>
    </row>
    <row r="19" spans="1:5" ht="12.75">
      <c r="A19" s="151" t="s">
        <v>14</v>
      </c>
      <c r="B19" s="155">
        <v>2</v>
      </c>
      <c r="C19">
        <v>440</v>
      </c>
      <c r="D19">
        <v>532</v>
      </c>
      <c r="E19" s="104">
        <f t="shared" si="0"/>
        <v>974</v>
      </c>
    </row>
    <row r="20" spans="1:5" ht="12.75">
      <c r="A20" s="151" t="s">
        <v>15</v>
      </c>
      <c r="B20" s="155">
        <v>7</v>
      </c>
      <c r="C20">
        <v>342</v>
      </c>
      <c r="D20">
        <v>403</v>
      </c>
      <c r="E20" s="104">
        <f t="shared" si="0"/>
        <v>752</v>
      </c>
    </row>
    <row r="21" spans="1:5" ht="12.75">
      <c r="A21" s="151" t="s">
        <v>16</v>
      </c>
      <c r="B21" s="155"/>
      <c r="C21">
        <v>203</v>
      </c>
      <c r="D21">
        <v>258</v>
      </c>
      <c r="E21" s="104">
        <f t="shared" si="0"/>
        <v>461</v>
      </c>
    </row>
    <row r="22" spans="1:5" ht="12.75">
      <c r="A22" s="151" t="s">
        <v>17</v>
      </c>
      <c r="B22" s="155">
        <v>1</v>
      </c>
      <c r="C22">
        <v>50</v>
      </c>
      <c r="D22">
        <v>70</v>
      </c>
      <c r="E22" s="104">
        <f t="shared" si="0"/>
        <v>121</v>
      </c>
    </row>
    <row r="23" spans="1:5" ht="12.75">
      <c r="A23" s="151" t="s">
        <v>18</v>
      </c>
      <c r="B23" s="155">
        <v>6</v>
      </c>
      <c r="C23">
        <v>205</v>
      </c>
      <c r="D23">
        <v>194</v>
      </c>
      <c r="E23" s="104">
        <f t="shared" si="0"/>
        <v>405</v>
      </c>
    </row>
    <row r="24" spans="1:5" ht="12.75">
      <c r="A24" s="151" t="s">
        <v>19</v>
      </c>
      <c r="B24" s="155">
        <v>5</v>
      </c>
      <c r="C24">
        <v>278</v>
      </c>
      <c r="D24">
        <v>321</v>
      </c>
      <c r="E24" s="104">
        <f t="shared" si="0"/>
        <v>604</v>
      </c>
    </row>
    <row r="25" spans="1:5" ht="12.75">
      <c r="A25" s="151" t="s">
        <v>20</v>
      </c>
      <c r="B25" s="155">
        <v>1</v>
      </c>
      <c r="C25">
        <v>38</v>
      </c>
      <c r="D25">
        <v>78</v>
      </c>
      <c r="E25" s="104">
        <f t="shared" si="0"/>
        <v>117</v>
      </c>
    </row>
    <row r="26" spans="1:5" ht="12.75">
      <c r="A26" s="151" t="s">
        <v>21</v>
      </c>
      <c r="B26" s="155"/>
      <c r="C26">
        <v>116</v>
      </c>
      <c r="D26">
        <v>137</v>
      </c>
      <c r="E26" s="104">
        <f t="shared" si="0"/>
        <v>253</v>
      </c>
    </row>
    <row r="27" spans="1:5" ht="12.75">
      <c r="A27" s="151" t="s">
        <v>22</v>
      </c>
      <c r="B27" s="155">
        <v>11</v>
      </c>
      <c r="C27">
        <v>758</v>
      </c>
      <c r="D27">
        <v>732</v>
      </c>
      <c r="E27" s="104">
        <f t="shared" si="0"/>
        <v>1501</v>
      </c>
    </row>
    <row r="28" spans="1:5" ht="12.75">
      <c r="A28" s="151" t="s">
        <v>23</v>
      </c>
      <c r="B28" s="155"/>
      <c r="C28">
        <v>64</v>
      </c>
      <c r="D28">
        <v>118</v>
      </c>
      <c r="E28" s="104">
        <f t="shared" si="0"/>
        <v>182</v>
      </c>
    </row>
    <row r="29" spans="1:5" ht="12.75">
      <c r="A29" s="151" t="s">
        <v>24</v>
      </c>
      <c r="B29" s="155"/>
      <c r="C29">
        <v>203</v>
      </c>
      <c r="D29">
        <v>230</v>
      </c>
      <c r="E29" s="104">
        <f t="shared" si="0"/>
        <v>433</v>
      </c>
    </row>
    <row r="30" spans="1:5" ht="12.75">
      <c r="A30" s="151" t="s">
        <v>25</v>
      </c>
      <c r="B30" s="155">
        <v>1</v>
      </c>
      <c r="C30">
        <v>142</v>
      </c>
      <c r="D30">
        <v>217</v>
      </c>
      <c r="E30" s="104">
        <f t="shared" si="0"/>
        <v>360</v>
      </c>
    </row>
    <row r="31" spans="1:5" ht="12.75">
      <c r="A31" s="151" t="s">
        <v>26</v>
      </c>
      <c r="B31" s="155"/>
      <c r="C31">
        <v>55</v>
      </c>
      <c r="D31">
        <v>110</v>
      </c>
      <c r="E31" s="104">
        <f t="shared" si="0"/>
        <v>165</v>
      </c>
    </row>
    <row r="32" spans="1:5" ht="12.75">
      <c r="A32" s="151" t="s">
        <v>27</v>
      </c>
      <c r="B32" s="155"/>
      <c r="C32">
        <v>206</v>
      </c>
      <c r="D32">
        <v>210</v>
      </c>
      <c r="E32" s="104">
        <f t="shared" si="0"/>
        <v>416</v>
      </c>
    </row>
    <row r="33" spans="1:5" ht="12.75">
      <c r="A33" s="151" t="s">
        <v>28</v>
      </c>
      <c r="B33" s="155">
        <v>3</v>
      </c>
      <c r="C33">
        <v>144</v>
      </c>
      <c r="D33">
        <v>237</v>
      </c>
      <c r="E33" s="104">
        <f t="shared" si="0"/>
        <v>384</v>
      </c>
    </row>
    <row r="34" spans="1:5" ht="12.75">
      <c r="A34" s="151" t="s">
        <v>29</v>
      </c>
      <c r="B34" s="155">
        <v>3</v>
      </c>
      <c r="C34">
        <v>499</v>
      </c>
      <c r="D34">
        <v>637</v>
      </c>
      <c r="E34" s="104">
        <f t="shared" si="0"/>
        <v>1139</v>
      </c>
    </row>
    <row r="35" spans="1:5" ht="12.75">
      <c r="A35" s="151" t="s">
        <v>30</v>
      </c>
      <c r="B35" s="155"/>
      <c r="C35">
        <v>228</v>
      </c>
      <c r="D35">
        <v>261</v>
      </c>
      <c r="E35" s="104">
        <f t="shared" si="0"/>
        <v>489</v>
      </c>
    </row>
    <row r="36" spans="1:5" ht="12.75">
      <c r="A36" s="151" t="s">
        <v>31</v>
      </c>
      <c r="B36" s="155">
        <v>1</v>
      </c>
      <c r="C36">
        <v>51</v>
      </c>
      <c r="D36">
        <v>93</v>
      </c>
      <c r="E36" s="104">
        <f t="shared" si="0"/>
        <v>145</v>
      </c>
    </row>
    <row r="37" spans="1:5" ht="12.75">
      <c r="A37" s="151" t="s">
        <v>32</v>
      </c>
      <c r="B37" s="155"/>
      <c r="C37">
        <v>73</v>
      </c>
      <c r="D37">
        <v>82</v>
      </c>
      <c r="E37" s="104">
        <f t="shared" si="0"/>
        <v>155</v>
      </c>
    </row>
    <row r="38" spans="1:5" ht="12.75">
      <c r="A38" s="151" t="s">
        <v>33</v>
      </c>
      <c r="B38" s="155">
        <v>18</v>
      </c>
      <c r="C38">
        <v>2374</v>
      </c>
      <c r="D38">
        <v>2567</v>
      </c>
      <c r="E38" s="104">
        <f t="shared" si="0"/>
        <v>4959</v>
      </c>
    </row>
    <row r="39" spans="1:5" ht="12.75">
      <c r="A39" s="151" t="s">
        <v>34</v>
      </c>
      <c r="B39" s="155">
        <v>1</v>
      </c>
      <c r="C39">
        <v>512</v>
      </c>
      <c r="D39">
        <v>709</v>
      </c>
      <c r="E39" s="104">
        <f t="shared" si="0"/>
        <v>1222</v>
      </c>
    </row>
    <row r="40" spans="1:5" ht="12.75">
      <c r="A40" s="151" t="s">
        <v>35</v>
      </c>
      <c r="B40" s="155">
        <v>4</v>
      </c>
      <c r="C40">
        <v>50</v>
      </c>
      <c r="D40">
        <v>85</v>
      </c>
      <c r="E40" s="104">
        <f t="shared" si="0"/>
        <v>139</v>
      </c>
    </row>
    <row r="41" spans="1:5" ht="12.75">
      <c r="A41" s="151" t="s">
        <v>36</v>
      </c>
      <c r="B41" s="155">
        <v>7</v>
      </c>
      <c r="C41">
        <v>528</v>
      </c>
      <c r="D41">
        <v>639</v>
      </c>
      <c r="E41" s="104">
        <f t="shared" si="0"/>
        <v>1174</v>
      </c>
    </row>
    <row r="42" spans="1:5" ht="12.75">
      <c r="A42" s="151" t="s">
        <v>37</v>
      </c>
      <c r="B42" s="155">
        <v>2</v>
      </c>
      <c r="C42">
        <v>195</v>
      </c>
      <c r="D42">
        <v>218</v>
      </c>
      <c r="E42" s="104">
        <f t="shared" si="0"/>
        <v>415</v>
      </c>
    </row>
    <row r="43" spans="1:5" ht="12.75">
      <c r="A43" s="151" t="s">
        <v>38</v>
      </c>
      <c r="B43" s="155"/>
      <c r="C43">
        <v>37</v>
      </c>
      <c r="D43">
        <v>95</v>
      </c>
      <c r="E43" s="104">
        <f t="shared" si="0"/>
        <v>132</v>
      </c>
    </row>
    <row r="44" spans="1:5" ht="12.75">
      <c r="A44" s="151" t="s">
        <v>39</v>
      </c>
      <c r="B44" s="155">
        <v>1</v>
      </c>
      <c r="C44">
        <v>60</v>
      </c>
      <c r="D44">
        <v>97</v>
      </c>
      <c r="E44" s="104">
        <f t="shared" si="0"/>
        <v>158</v>
      </c>
    </row>
    <row r="45" spans="1:5" ht="12.75">
      <c r="A45" s="151" t="s">
        <v>40</v>
      </c>
      <c r="B45" s="155"/>
      <c r="C45">
        <v>352</v>
      </c>
      <c r="D45">
        <v>360</v>
      </c>
      <c r="E45" s="104">
        <f t="shared" si="0"/>
        <v>712</v>
      </c>
    </row>
    <row r="46" spans="1:5" ht="12.75">
      <c r="A46" s="151" t="s">
        <v>41</v>
      </c>
      <c r="B46" s="155">
        <v>1</v>
      </c>
      <c r="C46">
        <v>69</v>
      </c>
      <c r="D46">
        <v>117</v>
      </c>
      <c r="E46" s="104">
        <f t="shared" si="0"/>
        <v>187</v>
      </c>
    </row>
    <row r="47" spans="1:5" ht="12.75">
      <c r="A47" s="151" t="s">
        <v>42</v>
      </c>
      <c r="B47" s="155">
        <v>4</v>
      </c>
      <c r="C47">
        <v>342</v>
      </c>
      <c r="D47">
        <v>468</v>
      </c>
      <c r="E47" s="104">
        <f t="shared" si="0"/>
        <v>814</v>
      </c>
    </row>
    <row r="48" spans="1:5" ht="12.75">
      <c r="A48" s="151" t="s">
        <v>43</v>
      </c>
      <c r="B48" s="155"/>
      <c r="C48">
        <v>94</v>
      </c>
      <c r="D48">
        <v>73</v>
      </c>
      <c r="E48" s="104">
        <f t="shared" si="0"/>
        <v>167</v>
      </c>
    </row>
    <row r="49" spans="1:5" ht="12.75">
      <c r="A49" s="151" t="s">
        <v>44</v>
      </c>
      <c r="B49" s="155">
        <v>13</v>
      </c>
      <c r="C49">
        <v>766</v>
      </c>
      <c r="D49">
        <v>1015</v>
      </c>
      <c r="E49" s="104">
        <f t="shared" si="0"/>
        <v>1794</v>
      </c>
    </row>
    <row r="50" spans="1:5" ht="12.75">
      <c r="A50" s="151" t="s">
        <v>45</v>
      </c>
      <c r="B50" s="155"/>
      <c r="C50">
        <v>75</v>
      </c>
      <c r="D50">
        <v>63</v>
      </c>
      <c r="E50" s="104">
        <f t="shared" si="0"/>
        <v>138</v>
      </c>
    </row>
    <row r="51" spans="1:5" ht="12.75">
      <c r="A51" s="151" t="s">
        <v>46</v>
      </c>
      <c r="B51" s="155"/>
      <c r="C51">
        <v>95</v>
      </c>
      <c r="D51">
        <v>208</v>
      </c>
      <c r="E51" s="104">
        <f t="shared" si="0"/>
        <v>303</v>
      </c>
    </row>
    <row r="52" spans="1:5" ht="12.75">
      <c r="A52" s="151" t="s">
        <v>47</v>
      </c>
      <c r="B52" s="155">
        <v>1</v>
      </c>
      <c r="C52">
        <v>49</v>
      </c>
      <c r="D52">
        <v>98</v>
      </c>
      <c r="E52" s="104">
        <f t="shared" si="0"/>
        <v>148</v>
      </c>
    </row>
    <row r="53" spans="1:5" ht="12.75">
      <c r="A53" s="151" t="s">
        <v>48</v>
      </c>
      <c r="B53" s="155">
        <v>1</v>
      </c>
      <c r="C53">
        <v>123</v>
      </c>
      <c r="D53">
        <v>161</v>
      </c>
      <c r="E53" s="104">
        <f t="shared" si="0"/>
        <v>285</v>
      </c>
    </row>
    <row r="54" spans="1:5" ht="12.75">
      <c r="A54" s="151" t="s">
        <v>49</v>
      </c>
      <c r="B54" s="155">
        <v>4</v>
      </c>
      <c r="C54">
        <v>764</v>
      </c>
      <c r="D54">
        <v>1130</v>
      </c>
      <c r="E54" s="104">
        <f t="shared" si="0"/>
        <v>1898</v>
      </c>
    </row>
    <row r="55" spans="1:5" ht="12.75">
      <c r="A55" s="151" t="s">
        <v>50</v>
      </c>
      <c r="B55" s="155">
        <v>6</v>
      </c>
      <c r="C55">
        <v>246</v>
      </c>
      <c r="D55">
        <v>236</v>
      </c>
      <c r="E55" s="104">
        <f t="shared" si="0"/>
        <v>488</v>
      </c>
    </row>
    <row r="56" spans="1:5" ht="12.75">
      <c r="A56" s="151" t="s">
        <v>51</v>
      </c>
      <c r="B56" s="155">
        <v>6</v>
      </c>
      <c r="C56">
        <v>516</v>
      </c>
      <c r="D56">
        <v>495</v>
      </c>
      <c r="E56" s="104">
        <f t="shared" si="0"/>
        <v>1017</v>
      </c>
    </row>
    <row r="57" spans="1:5" ht="12.75">
      <c r="A57" s="151" t="s">
        <v>52</v>
      </c>
      <c r="B57" s="155"/>
      <c r="C57">
        <v>60</v>
      </c>
      <c r="D57">
        <v>75</v>
      </c>
      <c r="E57" s="104">
        <f t="shared" si="0"/>
        <v>135</v>
      </c>
    </row>
    <row r="58" spans="1:5" ht="12.75">
      <c r="A58" s="151" t="s">
        <v>53</v>
      </c>
      <c r="B58" s="155">
        <v>4</v>
      </c>
      <c r="C58">
        <v>340</v>
      </c>
      <c r="D58">
        <v>377</v>
      </c>
      <c r="E58" s="104">
        <f t="shared" si="0"/>
        <v>721</v>
      </c>
    </row>
    <row r="59" spans="1:5" ht="13.5" thickBot="1">
      <c r="A59" s="136" t="s">
        <v>92</v>
      </c>
      <c r="B59" s="156">
        <v>7</v>
      </c>
      <c r="C59">
        <v>609</v>
      </c>
      <c r="D59">
        <v>7</v>
      </c>
      <c r="E59" s="104">
        <f t="shared" si="0"/>
        <v>623</v>
      </c>
    </row>
    <row r="60" spans="1:5" ht="13.5" thickBot="1">
      <c r="A60" s="153" t="s">
        <v>76</v>
      </c>
      <c r="B60" s="89">
        <f>SUM(B7:B59)</f>
        <v>160</v>
      </c>
      <c r="C60" s="89">
        <f>SUM(C7:C59)</f>
        <v>16557</v>
      </c>
      <c r="D60" s="89">
        <f>SUM(D7:D59)</f>
        <v>19587</v>
      </c>
      <c r="E60" s="89">
        <f>SUM(E7:E59)</f>
        <v>36304</v>
      </c>
    </row>
  </sheetData>
  <sheetProtection/>
  <hyperlinks>
    <hyperlink ref="E2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8.421875" style="0" customWidth="1"/>
    <col min="2" max="2" width="16.140625" style="0" customWidth="1"/>
    <col min="3" max="3" width="11.28125" style="0" customWidth="1"/>
  </cols>
  <sheetData>
    <row r="1" ht="16.5" thickBot="1">
      <c r="D1" s="168" t="s">
        <v>88</v>
      </c>
    </row>
    <row r="3" ht="18">
      <c r="A3" s="14" t="s">
        <v>215</v>
      </c>
    </row>
    <row r="4" ht="12.75">
      <c r="A4" s="42" t="s">
        <v>210</v>
      </c>
    </row>
    <row r="5" spans="2:4" ht="9" customHeight="1" thickBot="1">
      <c r="B5" s="33"/>
      <c r="C5" s="33"/>
      <c r="D5" s="34"/>
    </row>
    <row r="6" spans="1:4" ht="35.25" customHeight="1" thickBot="1">
      <c r="A6" s="131" t="s">
        <v>0</v>
      </c>
      <c r="B6" s="132" t="s">
        <v>138</v>
      </c>
      <c r="C6" s="132" t="s">
        <v>132</v>
      </c>
      <c r="D6" s="133" t="s">
        <v>76</v>
      </c>
    </row>
    <row r="7" spans="1:4" ht="12.75">
      <c r="A7" s="154" t="s">
        <v>1</v>
      </c>
      <c r="B7" s="32">
        <v>1226</v>
      </c>
      <c r="C7" s="8">
        <v>21333</v>
      </c>
      <c r="D7" s="32">
        <f>+B7+C7</f>
        <v>22559</v>
      </c>
    </row>
    <row r="8" spans="1:4" ht="12.75">
      <c r="A8" s="98" t="s">
        <v>3</v>
      </c>
      <c r="B8" s="32">
        <v>223</v>
      </c>
      <c r="C8" s="8">
        <v>6277</v>
      </c>
      <c r="D8" s="32">
        <f aca="true" t="shared" si="0" ref="D8:D58">+B8+C8</f>
        <v>6500</v>
      </c>
    </row>
    <row r="9" spans="1:4" ht="12.75">
      <c r="A9" s="98" t="s">
        <v>4</v>
      </c>
      <c r="B9" s="32">
        <v>245</v>
      </c>
      <c r="C9" s="8">
        <v>6952</v>
      </c>
      <c r="D9" s="32">
        <f t="shared" si="0"/>
        <v>7197</v>
      </c>
    </row>
    <row r="10" spans="1:4" ht="12.75">
      <c r="A10" s="98" t="s">
        <v>5</v>
      </c>
      <c r="B10" s="32">
        <v>1735</v>
      </c>
      <c r="C10" s="8">
        <v>38480</v>
      </c>
      <c r="D10" s="32">
        <f t="shared" si="0"/>
        <v>40215</v>
      </c>
    </row>
    <row r="11" spans="1:4" ht="12.75">
      <c r="A11" s="98" t="s">
        <v>6</v>
      </c>
      <c r="B11" s="32">
        <v>423</v>
      </c>
      <c r="C11" s="8">
        <v>16839</v>
      </c>
      <c r="D11" s="32">
        <f t="shared" si="0"/>
        <v>17262</v>
      </c>
    </row>
    <row r="12" spans="1:4" ht="12.75">
      <c r="A12" s="98" t="s">
        <v>7</v>
      </c>
      <c r="B12" s="32">
        <v>1061</v>
      </c>
      <c r="C12" s="8">
        <v>20835</v>
      </c>
      <c r="D12" s="32">
        <f t="shared" si="0"/>
        <v>21896</v>
      </c>
    </row>
    <row r="13" spans="1:4" ht="12.75">
      <c r="A13" s="98" t="s">
        <v>8</v>
      </c>
      <c r="B13" s="32">
        <v>127</v>
      </c>
      <c r="C13" s="8">
        <v>2009</v>
      </c>
      <c r="D13" s="32">
        <f t="shared" si="0"/>
        <v>2136</v>
      </c>
    </row>
    <row r="14" spans="1:4" ht="12.75">
      <c r="A14" s="98" t="s">
        <v>9</v>
      </c>
      <c r="B14" s="32">
        <v>645</v>
      </c>
      <c r="C14" s="8">
        <v>12212</v>
      </c>
      <c r="D14" s="32">
        <f t="shared" si="0"/>
        <v>12857</v>
      </c>
    </row>
    <row r="15" spans="1:4" ht="12.75">
      <c r="A15" s="98" t="s">
        <v>10</v>
      </c>
      <c r="B15" s="32">
        <v>1230</v>
      </c>
      <c r="C15" s="8">
        <v>30679</v>
      </c>
      <c r="D15" s="32">
        <f t="shared" si="0"/>
        <v>31909</v>
      </c>
    </row>
    <row r="16" spans="1:4" ht="12.75">
      <c r="A16" s="98" t="s">
        <v>11</v>
      </c>
      <c r="B16" s="32">
        <v>5279</v>
      </c>
      <c r="C16" s="8">
        <v>109522</v>
      </c>
      <c r="D16" s="32">
        <f t="shared" si="0"/>
        <v>114801</v>
      </c>
    </row>
    <row r="17" spans="1:4" ht="12.75">
      <c r="A17" s="98" t="s">
        <v>12</v>
      </c>
      <c r="B17" s="32">
        <v>261</v>
      </c>
      <c r="C17" s="8">
        <v>7963</v>
      </c>
      <c r="D17" s="32">
        <f t="shared" si="0"/>
        <v>8224</v>
      </c>
    </row>
    <row r="18" spans="1:4" ht="12.75">
      <c r="A18" s="98" t="s">
        <v>13</v>
      </c>
      <c r="B18" s="32">
        <v>381</v>
      </c>
      <c r="C18" s="8">
        <v>7521</v>
      </c>
      <c r="D18" s="32">
        <f t="shared" si="0"/>
        <v>7902</v>
      </c>
    </row>
    <row r="19" spans="1:4" ht="12.75">
      <c r="A19" s="98" t="s">
        <v>14</v>
      </c>
      <c r="B19" s="32">
        <v>790</v>
      </c>
      <c r="C19" s="8">
        <v>23324</v>
      </c>
      <c r="D19" s="32">
        <f t="shared" si="0"/>
        <v>24114</v>
      </c>
    </row>
    <row r="20" spans="1:4" ht="12.75">
      <c r="A20" s="98" t="s">
        <v>15</v>
      </c>
      <c r="B20" s="32">
        <v>907</v>
      </c>
      <c r="C20" s="8">
        <v>15202</v>
      </c>
      <c r="D20" s="32">
        <f t="shared" si="0"/>
        <v>16109</v>
      </c>
    </row>
    <row r="21" spans="1:4" ht="12.75">
      <c r="A21" s="98" t="s">
        <v>16</v>
      </c>
      <c r="B21" s="32">
        <v>733</v>
      </c>
      <c r="C21" s="8">
        <v>13334</v>
      </c>
      <c r="D21" s="32">
        <f t="shared" si="0"/>
        <v>14067</v>
      </c>
    </row>
    <row r="22" spans="1:4" ht="12.75">
      <c r="A22" s="98" t="s">
        <v>17</v>
      </c>
      <c r="B22" s="32">
        <v>106</v>
      </c>
      <c r="C22" s="8">
        <v>1661</v>
      </c>
      <c r="D22" s="32">
        <f t="shared" si="0"/>
        <v>1767</v>
      </c>
    </row>
    <row r="23" spans="1:4" ht="12.75">
      <c r="A23" s="98" t="s">
        <v>18</v>
      </c>
      <c r="B23" s="32">
        <v>462</v>
      </c>
      <c r="C23" s="8">
        <v>8546</v>
      </c>
      <c r="D23" s="32">
        <f t="shared" si="0"/>
        <v>9008</v>
      </c>
    </row>
    <row r="24" spans="1:4" ht="12.75">
      <c r="A24" s="98" t="s">
        <v>19</v>
      </c>
      <c r="B24" s="32">
        <v>725</v>
      </c>
      <c r="C24" s="8">
        <v>13422</v>
      </c>
      <c r="D24" s="32">
        <f t="shared" si="0"/>
        <v>14147</v>
      </c>
    </row>
    <row r="25" spans="1:4" ht="12.75">
      <c r="A25" s="98" t="s">
        <v>20</v>
      </c>
      <c r="B25" s="32">
        <v>355</v>
      </c>
      <c r="C25" s="8">
        <v>3115</v>
      </c>
      <c r="D25" s="32">
        <f t="shared" si="0"/>
        <v>3470</v>
      </c>
    </row>
    <row r="26" spans="1:4" ht="12.75">
      <c r="A26" s="98" t="s">
        <v>21</v>
      </c>
      <c r="B26" s="32">
        <v>584</v>
      </c>
      <c r="C26" s="8">
        <v>15912</v>
      </c>
      <c r="D26" s="32">
        <f t="shared" si="0"/>
        <v>16496</v>
      </c>
    </row>
    <row r="27" spans="1:4" ht="12.75">
      <c r="A27" s="98" t="s">
        <v>22</v>
      </c>
      <c r="B27" s="32">
        <v>1199</v>
      </c>
      <c r="C27" s="8">
        <v>17821</v>
      </c>
      <c r="D27" s="32">
        <f t="shared" si="0"/>
        <v>19020</v>
      </c>
    </row>
    <row r="28" spans="1:4" ht="12.75">
      <c r="A28" s="98" t="s">
        <v>23</v>
      </c>
      <c r="B28" s="32">
        <v>368</v>
      </c>
      <c r="C28" s="8">
        <v>4696</v>
      </c>
      <c r="D28" s="32">
        <f t="shared" si="0"/>
        <v>5064</v>
      </c>
    </row>
    <row r="29" spans="1:4" ht="12.75">
      <c r="A29" s="98" t="s">
        <v>24</v>
      </c>
      <c r="B29" s="32">
        <v>324</v>
      </c>
      <c r="C29" s="8">
        <v>10566</v>
      </c>
      <c r="D29" s="32">
        <f t="shared" si="0"/>
        <v>10890</v>
      </c>
    </row>
    <row r="30" spans="1:4" ht="12.75">
      <c r="A30" s="98" t="s">
        <v>25</v>
      </c>
      <c r="B30" s="32">
        <v>452</v>
      </c>
      <c r="C30" s="8">
        <v>9306</v>
      </c>
      <c r="D30" s="32">
        <f t="shared" si="0"/>
        <v>9758</v>
      </c>
    </row>
    <row r="31" spans="1:4" ht="12.75">
      <c r="A31" s="98" t="s">
        <v>26</v>
      </c>
      <c r="B31" s="32">
        <v>350</v>
      </c>
      <c r="C31" s="8">
        <v>4673</v>
      </c>
      <c r="D31" s="32">
        <f t="shared" si="0"/>
        <v>5023</v>
      </c>
    </row>
    <row r="32" spans="1:4" ht="12.75">
      <c r="A32" s="98" t="s">
        <v>27</v>
      </c>
      <c r="B32" s="32">
        <v>394</v>
      </c>
      <c r="C32" s="8">
        <v>11019</v>
      </c>
      <c r="D32" s="32">
        <f t="shared" si="0"/>
        <v>11413</v>
      </c>
    </row>
    <row r="33" spans="1:4" ht="12.75">
      <c r="A33" s="98" t="s">
        <v>28</v>
      </c>
      <c r="B33" s="32">
        <v>242</v>
      </c>
      <c r="C33" s="8">
        <v>5842</v>
      </c>
      <c r="D33" s="32">
        <f t="shared" si="0"/>
        <v>6084</v>
      </c>
    </row>
    <row r="34" spans="1:4" ht="12.75">
      <c r="A34" s="98" t="s">
        <v>29</v>
      </c>
      <c r="B34" s="32">
        <v>741</v>
      </c>
      <c r="C34" s="8">
        <v>22452</v>
      </c>
      <c r="D34" s="32">
        <f t="shared" si="0"/>
        <v>23193</v>
      </c>
    </row>
    <row r="35" spans="1:4" ht="12.75">
      <c r="A35" s="98" t="s">
        <v>30</v>
      </c>
      <c r="B35" s="32">
        <v>663</v>
      </c>
      <c r="C35" s="8">
        <v>11611</v>
      </c>
      <c r="D35" s="32">
        <f t="shared" si="0"/>
        <v>12274</v>
      </c>
    </row>
    <row r="36" spans="1:4" ht="12.75">
      <c r="A36" s="98" t="s">
        <v>31</v>
      </c>
      <c r="B36" s="32">
        <v>442</v>
      </c>
      <c r="C36" s="8">
        <v>7677</v>
      </c>
      <c r="D36" s="32">
        <f t="shared" si="0"/>
        <v>8119</v>
      </c>
    </row>
    <row r="37" spans="1:4" ht="12.75">
      <c r="A37" s="98" t="s">
        <v>32</v>
      </c>
      <c r="B37" s="32">
        <v>234</v>
      </c>
      <c r="C37" s="8">
        <v>5085</v>
      </c>
      <c r="D37" s="32">
        <f t="shared" si="0"/>
        <v>5319</v>
      </c>
    </row>
    <row r="38" spans="1:4" ht="12.75">
      <c r="A38" s="98" t="s">
        <v>33</v>
      </c>
      <c r="B38" s="32">
        <v>4670</v>
      </c>
      <c r="C38" s="8">
        <v>116042</v>
      </c>
      <c r="D38" s="32">
        <f t="shared" si="0"/>
        <v>120712</v>
      </c>
    </row>
    <row r="39" spans="1:4" ht="12.75">
      <c r="A39" s="98" t="s">
        <v>34</v>
      </c>
      <c r="B39" s="32">
        <v>1527</v>
      </c>
      <c r="C39" s="8">
        <v>29851</v>
      </c>
      <c r="D39" s="32">
        <f t="shared" si="0"/>
        <v>31378</v>
      </c>
    </row>
    <row r="40" spans="1:4" ht="12.75">
      <c r="A40" s="98" t="s">
        <v>35</v>
      </c>
      <c r="B40" s="32">
        <v>40</v>
      </c>
      <c r="C40" s="8">
        <v>792</v>
      </c>
      <c r="D40" s="32">
        <f t="shared" si="0"/>
        <v>832</v>
      </c>
    </row>
    <row r="41" spans="1:4" ht="12.75">
      <c r="A41" s="98" t="s">
        <v>36</v>
      </c>
      <c r="B41" s="32">
        <v>1223</v>
      </c>
      <c r="C41" s="8">
        <v>33404</v>
      </c>
      <c r="D41" s="32">
        <f t="shared" si="0"/>
        <v>34627</v>
      </c>
    </row>
    <row r="42" spans="1:4" ht="12.75">
      <c r="A42" s="98" t="s">
        <v>37</v>
      </c>
      <c r="B42" s="32">
        <v>378</v>
      </c>
      <c r="C42" s="8">
        <v>9985</v>
      </c>
      <c r="D42" s="32">
        <f t="shared" si="0"/>
        <v>10363</v>
      </c>
    </row>
    <row r="43" spans="1:4" ht="12.75">
      <c r="A43" s="98" t="s">
        <v>38</v>
      </c>
      <c r="B43" s="32">
        <v>279</v>
      </c>
      <c r="C43" s="8">
        <v>4628</v>
      </c>
      <c r="D43" s="32">
        <f t="shared" si="0"/>
        <v>4907</v>
      </c>
    </row>
    <row r="44" spans="1:4" ht="12.75">
      <c r="A44" s="98" t="s">
        <v>39</v>
      </c>
      <c r="B44" s="32">
        <v>273</v>
      </c>
      <c r="C44" s="8">
        <v>3355</v>
      </c>
      <c r="D44" s="32">
        <f t="shared" si="0"/>
        <v>3628</v>
      </c>
    </row>
    <row r="45" spans="1:4" ht="12.75">
      <c r="A45" s="98" t="s">
        <v>40</v>
      </c>
      <c r="B45" s="32">
        <v>1467</v>
      </c>
      <c r="C45" s="8">
        <v>23740</v>
      </c>
      <c r="D45" s="32">
        <f t="shared" si="0"/>
        <v>25207</v>
      </c>
    </row>
    <row r="46" spans="1:4" ht="12.75">
      <c r="A46" s="98" t="s">
        <v>41</v>
      </c>
      <c r="B46" s="32">
        <v>677</v>
      </c>
      <c r="C46" s="8">
        <v>8094</v>
      </c>
      <c r="D46" s="32">
        <f t="shared" si="0"/>
        <v>8771</v>
      </c>
    </row>
    <row r="47" spans="1:4" ht="12.75">
      <c r="A47" s="98" t="s">
        <v>42</v>
      </c>
      <c r="B47" s="32">
        <v>674</v>
      </c>
      <c r="C47" s="8">
        <v>17225</v>
      </c>
      <c r="D47" s="32">
        <f t="shared" si="0"/>
        <v>17899</v>
      </c>
    </row>
    <row r="48" spans="1:4" ht="12.75">
      <c r="A48" s="98" t="s">
        <v>43</v>
      </c>
      <c r="B48" s="32">
        <v>146</v>
      </c>
      <c r="C48" s="8">
        <v>2419</v>
      </c>
      <c r="D48" s="32">
        <f t="shared" si="0"/>
        <v>2565</v>
      </c>
    </row>
    <row r="49" spans="1:4" ht="12.75">
      <c r="A49" s="98" t="s">
        <v>44</v>
      </c>
      <c r="B49" s="32">
        <v>1578</v>
      </c>
      <c r="C49" s="8">
        <v>28852</v>
      </c>
      <c r="D49" s="32">
        <f t="shared" si="0"/>
        <v>30430</v>
      </c>
    </row>
    <row r="50" spans="1:4" ht="12.75">
      <c r="A50" s="98" t="s">
        <v>45</v>
      </c>
      <c r="B50" s="32">
        <v>136</v>
      </c>
      <c r="C50" s="8">
        <v>1368</v>
      </c>
      <c r="D50" s="32">
        <f t="shared" si="0"/>
        <v>1504</v>
      </c>
    </row>
    <row r="51" spans="1:4" ht="12.75">
      <c r="A51" s="98" t="s">
        <v>46</v>
      </c>
      <c r="B51" s="32">
        <v>992</v>
      </c>
      <c r="C51" s="8">
        <v>21652</v>
      </c>
      <c r="D51" s="32">
        <f t="shared" si="0"/>
        <v>22644</v>
      </c>
    </row>
    <row r="52" spans="1:4" ht="12.75">
      <c r="A52" s="98" t="s">
        <v>47</v>
      </c>
      <c r="B52" s="32">
        <v>120</v>
      </c>
      <c r="C52" s="8">
        <v>2017</v>
      </c>
      <c r="D52" s="32">
        <f t="shared" si="0"/>
        <v>2137</v>
      </c>
    </row>
    <row r="53" spans="1:4" ht="12.75">
      <c r="A53" s="98" t="s">
        <v>48</v>
      </c>
      <c r="B53" s="32">
        <v>362</v>
      </c>
      <c r="C53" s="8">
        <v>11978</v>
      </c>
      <c r="D53" s="32">
        <f t="shared" si="0"/>
        <v>12340</v>
      </c>
    </row>
    <row r="54" spans="1:4" ht="12.75">
      <c r="A54" s="98" t="s">
        <v>49</v>
      </c>
      <c r="B54" s="32">
        <v>2949</v>
      </c>
      <c r="C54" s="8">
        <v>48816</v>
      </c>
      <c r="D54" s="32">
        <f t="shared" si="0"/>
        <v>51765</v>
      </c>
    </row>
    <row r="55" spans="1:4" ht="12.75">
      <c r="A55" s="98" t="s">
        <v>50</v>
      </c>
      <c r="B55" s="32">
        <v>1190</v>
      </c>
      <c r="C55" s="8">
        <v>15185</v>
      </c>
      <c r="D55" s="32">
        <f t="shared" si="0"/>
        <v>16375</v>
      </c>
    </row>
    <row r="56" spans="1:4" ht="12.75">
      <c r="A56" s="98" t="s">
        <v>51</v>
      </c>
      <c r="B56" s="32">
        <v>521</v>
      </c>
      <c r="C56" s="8">
        <v>19111</v>
      </c>
      <c r="D56" s="32">
        <f t="shared" si="0"/>
        <v>19632</v>
      </c>
    </row>
    <row r="57" spans="1:4" ht="12.75">
      <c r="A57" s="98" t="s">
        <v>52</v>
      </c>
      <c r="B57" s="32">
        <v>360</v>
      </c>
      <c r="C57" s="8">
        <v>5400</v>
      </c>
      <c r="D57" s="32">
        <f t="shared" si="0"/>
        <v>5760</v>
      </c>
    </row>
    <row r="58" spans="1:4" ht="13.5" thickBot="1">
      <c r="A58" s="98" t="s">
        <v>53</v>
      </c>
      <c r="B58" s="32">
        <v>1308</v>
      </c>
      <c r="C58" s="8">
        <v>30095</v>
      </c>
      <c r="D58" s="32">
        <f t="shared" si="0"/>
        <v>31403</v>
      </c>
    </row>
    <row r="59" spans="1:4" ht="13.5" thickBot="1">
      <c r="A59" s="99" t="s">
        <v>76</v>
      </c>
      <c r="B59" s="101">
        <f>SUM(B7:B58)</f>
        <v>43777</v>
      </c>
      <c r="C59" s="100">
        <f>SUM(C7:C58)</f>
        <v>919895</v>
      </c>
      <c r="D59" s="101">
        <f>SUM(D7:D58)</f>
        <v>963672</v>
      </c>
    </row>
    <row r="60" spans="2:3" ht="12.75">
      <c r="B60" s="5"/>
      <c r="C60" s="5"/>
    </row>
  </sheetData>
  <sheetProtection/>
  <hyperlinks>
    <hyperlink ref="D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3.140625" style="0" customWidth="1"/>
  </cols>
  <sheetData>
    <row r="1" spans="2:4" ht="16.5" thickBot="1">
      <c r="B1" s="7"/>
      <c r="D1" s="168" t="s">
        <v>88</v>
      </c>
    </row>
    <row r="3" ht="18">
      <c r="A3" s="14" t="s">
        <v>217</v>
      </c>
    </row>
    <row r="4" ht="12.75">
      <c r="A4" s="42" t="s">
        <v>210</v>
      </c>
    </row>
    <row r="5" ht="22.5" customHeight="1" thickBot="1"/>
    <row r="6" spans="1:4" ht="13.5" thickBot="1">
      <c r="A6" s="16" t="s">
        <v>0</v>
      </c>
      <c r="B6" s="10" t="s">
        <v>218</v>
      </c>
      <c r="C6" s="10" t="s">
        <v>219</v>
      </c>
      <c r="D6" s="67" t="s">
        <v>76</v>
      </c>
    </row>
    <row r="7" spans="1:4" ht="12.75">
      <c r="A7" s="150" t="s">
        <v>1</v>
      </c>
      <c r="B7" s="29">
        <v>34</v>
      </c>
      <c r="C7" s="29">
        <v>4000</v>
      </c>
      <c r="D7" s="103">
        <f>+B7+C7</f>
        <v>4034</v>
      </c>
    </row>
    <row r="8" spans="1:4" ht="12.75">
      <c r="A8" s="151" t="s">
        <v>5</v>
      </c>
      <c r="B8" s="30">
        <v>105</v>
      </c>
      <c r="C8" s="5">
        <v>536</v>
      </c>
      <c r="D8" s="103">
        <f aca="true" t="shared" si="0" ref="D8:D48">+B8+C8</f>
        <v>641</v>
      </c>
    </row>
    <row r="9" spans="1:4" ht="12.75">
      <c r="A9" s="151" t="s">
        <v>6</v>
      </c>
      <c r="B9" s="30">
        <v>95</v>
      </c>
      <c r="C9" s="5">
        <v>979</v>
      </c>
      <c r="D9" s="103">
        <f t="shared" si="0"/>
        <v>1074</v>
      </c>
    </row>
    <row r="10" spans="1:4" ht="12.75">
      <c r="A10" s="151" t="s">
        <v>7</v>
      </c>
      <c r="B10" s="30">
        <v>25</v>
      </c>
      <c r="C10" s="5">
        <v>140</v>
      </c>
      <c r="D10" s="103">
        <f t="shared" si="0"/>
        <v>165</v>
      </c>
    </row>
    <row r="11" spans="1:4" ht="12.75">
      <c r="A11" s="151" t="s">
        <v>9</v>
      </c>
      <c r="B11" s="30">
        <v>30</v>
      </c>
      <c r="C11" s="5">
        <v>3166</v>
      </c>
      <c r="D11" s="103">
        <f t="shared" si="0"/>
        <v>3196</v>
      </c>
    </row>
    <row r="12" spans="1:4" ht="12.75">
      <c r="A12" s="151" t="s">
        <v>10</v>
      </c>
      <c r="B12" s="30">
        <v>295</v>
      </c>
      <c r="C12" s="5">
        <v>88</v>
      </c>
      <c r="D12" s="103">
        <f t="shared" si="0"/>
        <v>383</v>
      </c>
    </row>
    <row r="13" spans="1:4" ht="12.75">
      <c r="A13" s="151" t="s">
        <v>11</v>
      </c>
      <c r="B13" s="30">
        <v>454</v>
      </c>
      <c r="C13" s="5">
        <v>518</v>
      </c>
      <c r="D13" s="103">
        <f t="shared" si="0"/>
        <v>972</v>
      </c>
    </row>
    <row r="14" spans="1:4" ht="12.75">
      <c r="A14" s="151" t="s">
        <v>13</v>
      </c>
      <c r="B14" s="30">
        <v>13</v>
      </c>
      <c r="C14" s="5">
        <v>10649</v>
      </c>
      <c r="D14" s="103">
        <f t="shared" si="0"/>
        <v>10662</v>
      </c>
    </row>
    <row r="15" spans="1:4" ht="12.75">
      <c r="A15" s="151" t="s">
        <v>14</v>
      </c>
      <c r="B15" s="30">
        <v>371</v>
      </c>
      <c r="C15" s="5">
        <v>453</v>
      </c>
      <c r="D15" s="103">
        <f t="shared" si="0"/>
        <v>824</v>
      </c>
    </row>
    <row r="16" spans="1:4" ht="12.75">
      <c r="A16" s="151" t="s">
        <v>15</v>
      </c>
      <c r="B16" s="30">
        <v>2</v>
      </c>
      <c r="C16" s="5"/>
      <c r="D16" s="103">
        <f t="shared" si="0"/>
        <v>2</v>
      </c>
    </row>
    <row r="17" spans="1:4" ht="12.75">
      <c r="A17" s="151" t="s">
        <v>16</v>
      </c>
      <c r="B17" s="30">
        <v>53</v>
      </c>
      <c r="C17" s="5">
        <v>155</v>
      </c>
      <c r="D17" s="103">
        <f t="shared" si="0"/>
        <v>208</v>
      </c>
    </row>
    <row r="18" spans="1:4" ht="12.75">
      <c r="A18" s="151" t="s">
        <v>17</v>
      </c>
      <c r="B18" s="30"/>
      <c r="C18" s="5">
        <v>3</v>
      </c>
      <c r="D18" s="103">
        <f t="shared" si="0"/>
        <v>3</v>
      </c>
    </row>
    <row r="19" spans="1:4" ht="12.75">
      <c r="A19" s="151" t="s">
        <v>18</v>
      </c>
      <c r="B19" s="30">
        <v>15</v>
      </c>
      <c r="C19" s="5">
        <v>5</v>
      </c>
      <c r="D19" s="103">
        <f t="shared" si="0"/>
        <v>20</v>
      </c>
    </row>
    <row r="20" spans="1:4" ht="12.75">
      <c r="A20" s="151" t="s">
        <v>19</v>
      </c>
      <c r="B20" s="30">
        <v>1</v>
      </c>
      <c r="C20" s="5">
        <v>69</v>
      </c>
      <c r="D20" s="103">
        <f t="shared" si="0"/>
        <v>70</v>
      </c>
    </row>
    <row r="21" spans="1:4" ht="12.75">
      <c r="A21" s="151" t="s">
        <v>21</v>
      </c>
      <c r="B21" s="30">
        <v>291</v>
      </c>
      <c r="C21" s="5">
        <v>131</v>
      </c>
      <c r="D21" s="103">
        <f t="shared" si="0"/>
        <v>422</v>
      </c>
    </row>
    <row r="22" spans="1:4" ht="12.75">
      <c r="A22" s="151" t="s">
        <v>22</v>
      </c>
      <c r="B22" s="30">
        <v>33</v>
      </c>
      <c r="C22" s="5">
        <v>53</v>
      </c>
      <c r="D22" s="103">
        <f t="shared" si="0"/>
        <v>86</v>
      </c>
    </row>
    <row r="23" spans="1:4" ht="12.75">
      <c r="A23" s="151" t="s">
        <v>25</v>
      </c>
      <c r="B23" s="30">
        <v>1</v>
      </c>
      <c r="C23" s="5">
        <v>582</v>
      </c>
      <c r="D23" s="103">
        <f t="shared" si="0"/>
        <v>583</v>
      </c>
    </row>
    <row r="24" spans="1:4" ht="12.75">
      <c r="A24" s="151" t="s">
        <v>26</v>
      </c>
      <c r="B24" s="30">
        <v>1</v>
      </c>
      <c r="C24" s="5"/>
      <c r="D24" s="103">
        <f t="shared" si="0"/>
        <v>1</v>
      </c>
    </row>
    <row r="25" spans="1:4" ht="12.75">
      <c r="A25" s="151" t="s">
        <v>27</v>
      </c>
      <c r="B25" s="30">
        <v>68</v>
      </c>
      <c r="C25" s="5">
        <v>788</v>
      </c>
      <c r="D25" s="103">
        <f t="shared" si="0"/>
        <v>856</v>
      </c>
    </row>
    <row r="26" spans="1:4" ht="12.75">
      <c r="A26" s="151" t="s">
        <v>29</v>
      </c>
      <c r="B26" s="30">
        <v>2175</v>
      </c>
      <c r="C26" s="5">
        <v>26</v>
      </c>
      <c r="D26" s="103">
        <f t="shared" si="0"/>
        <v>2201</v>
      </c>
    </row>
    <row r="27" spans="1:4" ht="12.75">
      <c r="A27" s="151" t="s">
        <v>31</v>
      </c>
      <c r="B27" s="30">
        <v>3</v>
      </c>
      <c r="C27" s="5">
        <v>570</v>
      </c>
      <c r="D27" s="103">
        <f t="shared" si="0"/>
        <v>573</v>
      </c>
    </row>
    <row r="28" spans="1:4" ht="12.75">
      <c r="A28" s="151" t="s">
        <v>32</v>
      </c>
      <c r="B28" s="30">
        <v>3</v>
      </c>
      <c r="C28" s="5">
        <v>189</v>
      </c>
      <c r="D28" s="103">
        <f t="shared" si="0"/>
        <v>192</v>
      </c>
    </row>
    <row r="29" spans="1:4" ht="12.75">
      <c r="A29" s="151" t="s">
        <v>33</v>
      </c>
      <c r="B29" s="30">
        <v>815</v>
      </c>
      <c r="C29" s="5">
        <v>1653</v>
      </c>
      <c r="D29" s="103">
        <f t="shared" si="0"/>
        <v>2468</v>
      </c>
    </row>
    <row r="30" spans="1:4" ht="12.75">
      <c r="A30" s="151" t="s">
        <v>34</v>
      </c>
      <c r="B30" s="30">
        <v>229</v>
      </c>
      <c r="C30" s="5">
        <v>618</v>
      </c>
      <c r="D30" s="103">
        <f t="shared" si="0"/>
        <v>847</v>
      </c>
    </row>
    <row r="31" spans="1:4" ht="12.75">
      <c r="A31" s="151" t="s">
        <v>36</v>
      </c>
      <c r="B31" s="30">
        <v>11</v>
      </c>
      <c r="C31" s="5">
        <v>2714</v>
      </c>
      <c r="D31" s="103">
        <f t="shared" si="0"/>
        <v>2725</v>
      </c>
    </row>
    <row r="32" spans="1:4" ht="12.75">
      <c r="A32" s="151" t="s">
        <v>38</v>
      </c>
      <c r="B32" s="30"/>
      <c r="C32" s="5">
        <v>729</v>
      </c>
      <c r="D32" s="103">
        <f t="shared" si="0"/>
        <v>729</v>
      </c>
    </row>
    <row r="33" spans="1:4" ht="12.75">
      <c r="A33" s="151" t="s">
        <v>37</v>
      </c>
      <c r="B33" s="30">
        <v>81</v>
      </c>
      <c r="C33" s="5"/>
      <c r="D33" s="103">
        <f t="shared" si="0"/>
        <v>81</v>
      </c>
    </row>
    <row r="34" spans="1:4" ht="12.75">
      <c r="A34" s="151" t="s">
        <v>40</v>
      </c>
      <c r="B34" s="30">
        <v>63</v>
      </c>
      <c r="C34" s="5">
        <v>2897</v>
      </c>
      <c r="D34" s="103">
        <f t="shared" si="0"/>
        <v>2960</v>
      </c>
    </row>
    <row r="35" spans="1:4" ht="12.75">
      <c r="A35" s="151" t="s">
        <v>41</v>
      </c>
      <c r="B35" s="30"/>
      <c r="C35" s="5">
        <v>2</v>
      </c>
      <c r="D35" s="103">
        <f t="shared" si="0"/>
        <v>2</v>
      </c>
    </row>
    <row r="36" spans="1:4" ht="12.75">
      <c r="A36" s="151" t="s">
        <v>42</v>
      </c>
      <c r="B36" s="30">
        <v>1796</v>
      </c>
      <c r="C36" s="5">
        <v>2</v>
      </c>
      <c r="D36" s="103">
        <f>+B36+C36</f>
        <v>1798</v>
      </c>
    </row>
    <row r="37" spans="1:4" ht="12.75">
      <c r="A37" s="151" t="s">
        <v>43</v>
      </c>
      <c r="B37" s="30"/>
      <c r="C37" s="5">
        <v>3</v>
      </c>
      <c r="D37" s="103">
        <f t="shared" si="0"/>
        <v>3</v>
      </c>
    </row>
    <row r="38" spans="1:4" ht="12.75">
      <c r="A38" s="151" t="s">
        <v>44</v>
      </c>
      <c r="B38" s="30">
        <v>61</v>
      </c>
      <c r="C38" s="5">
        <v>60</v>
      </c>
      <c r="D38" s="103">
        <f t="shared" si="0"/>
        <v>121</v>
      </c>
    </row>
    <row r="39" spans="1:4" ht="12.75">
      <c r="A39" s="151" t="s">
        <v>45</v>
      </c>
      <c r="B39" s="30"/>
      <c r="C39" s="5">
        <v>2</v>
      </c>
      <c r="D39" s="103">
        <f t="shared" si="0"/>
        <v>2</v>
      </c>
    </row>
    <row r="40" spans="1:4" ht="12.75">
      <c r="A40" s="151" t="s">
        <v>46</v>
      </c>
      <c r="B40" s="30">
        <v>59</v>
      </c>
      <c r="C40" s="5">
        <v>613</v>
      </c>
      <c r="D40" s="103">
        <f t="shared" si="0"/>
        <v>672</v>
      </c>
    </row>
    <row r="41" spans="1:4" ht="12.75">
      <c r="A41" s="151" t="s">
        <v>47</v>
      </c>
      <c r="B41" s="30">
        <v>1</v>
      </c>
      <c r="C41" s="5">
        <v>5</v>
      </c>
      <c r="D41" s="103">
        <f t="shared" si="0"/>
        <v>6</v>
      </c>
    </row>
    <row r="42" spans="1:4" ht="12.75">
      <c r="A42" s="151" t="s">
        <v>48</v>
      </c>
      <c r="B42" s="30">
        <v>14</v>
      </c>
      <c r="C42" s="5"/>
      <c r="D42" s="103">
        <f t="shared" si="0"/>
        <v>14</v>
      </c>
    </row>
    <row r="43" spans="1:4" ht="12.75">
      <c r="A43" s="151" t="s">
        <v>49</v>
      </c>
      <c r="B43" s="30">
        <v>77</v>
      </c>
      <c r="C43" s="5">
        <v>221</v>
      </c>
      <c r="D43" s="103">
        <f t="shared" si="0"/>
        <v>298</v>
      </c>
    </row>
    <row r="44" spans="1:4" ht="12.75">
      <c r="A44" s="151" t="s">
        <v>50</v>
      </c>
      <c r="B44" s="30"/>
      <c r="C44" s="5">
        <v>34</v>
      </c>
      <c r="D44" s="103">
        <f t="shared" si="0"/>
        <v>34</v>
      </c>
    </row>
    <row r="45" spans="1:4" ht="12.75">
      <c r="A45" s="151" t="s">
        <v>51</v>
      </c>
      <c r="B45" s="30">
        <v>16</v>
      </c>
      <c r="C45" s="5">
        <v>93</v>
      </c>
      <c r="D45" s="103">
        <f t="shared" si="0"/>
        <v>109</v>
      </c>
    </row>
    <row r="46" spans="1:4" ht="12.75">
      <c r="A46" s="151" t="s">
        <v>52</v>
      </c>
      <c r="B46" s="30">
        <v>1</v>
      </c>
      <c r="C46" s="5"/>
      <c r="D46" s="103">
        <f t="shared" si="0"/>
        <v>1</v>
      </c>
    </row>
    <row r="47" spans="1:4" ht="12.75">
      <c r="A47" s="151" t="s">
        <v>53</v>
      </c>
      <c r="B47" s="30">
        <v>2</v>
      </c>
      <c r="C47" s="5">
        <v>1</v>
      </c>
      <c r="D47" s="103">
        <f t="shared" si="0"/>
        <v>3</v>
      </c>
    </row>
    <row r="48" spans="1:4" ht="13.5" thickBot="1">
      <c r="A48" s="136" t="s">
        <v>92</v>
      </c>
      <c r="B48" s="30">
        <v>63</v>
      </c>
      <c r="C48" s="5"/>
      <c r="D48" s="103">
        <f t="shared" si="0"/>
        <v>63</v>
      </c>
    </row>
    <row r="49" spans="1:4" ht="13.5" thickBot="1">
      <c r="A49" s="153" t="s">
        <v>157</v>
      </c>
      <c r="B49" s="90">
        <f>SUM(B7:B48)</f>
        <v>7357</v>
      </c>
      <c r="C49" s="90">
        <f>SUM(C7:C48)</f>
        <v>32747</v>
      </c>
      <c r="D49" s="90">
        <f>SUM(D7:D48)</f>
        <v>40104</v>
      </c>
    </row>
  </sheetData>
  <sheetProtection/>
  <hyperlinks>
    <hyperlink ref="D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3.140625" style="0" customWidth="1"/>
    <col min="4" max="4" width="11.7109375" style="0" customWidth="1"/>
    <col min="5" max="5" width="11.28125" style="0" customWidth="1"/>
  </cols>
  <sheetData>
    <row r="1" spans="2:6" ht="16.5" thickBot="1">
      <c r="B1" s="7"/>
      <c r="F1" s="168" t="s">
        <v>88</v>
      </c>
    </row>
    <row r="3" ht="18">
      <c r="A3" s="14" t="s">
        <v>124</v>
      </c>
    </row>
    <row r="4" ht="12.75">
      <c r="A4" s="42" t="s">
        <v>210</v>
      </c>
    </row>
    <row r="5" ht="22.5" customHeight="1" thickBot="1"/>
    <row r="6" spans="1:6" ht="13.5" thickBot="1">
      <c r="A6" s="16" t="s">
        <v>0</v>
      </c>
      <c r="B6" s="10" t="s">
        <v>125</v>
      </c>
      <c r="C6" s="10" t="s">
        <v>126</v>
      </c>
      <c r="D6" s="10" t="s">
        <v>128</v>
      </c>
      <c r="E6" s="10" t="s">
        <v>127</v>
      </c>
      <c r="F6" s="67" t="s">
        <v>76</v>
      </c>
    </row>
    <row r="7" spans="1:6" ht="12.75">
      <c r="A7" s="150" t="s">
        <v>1</v>
      </c>
      <c r="B7" s="29">
        <v>5432</v>
      </c>
      <c r="C7" s="29">
        <v>28</v>
      </c>
      <c r="D7" s="29">
        <v>4554</v>
      </c>
      <c r="E7" s="29">
        <v>8192</v>
      </c>
      <c r="F7" s="103">
        <f>+B7+C7+D7+E7</f>
        <v>18206</v>
      </c>
    </row>
    <row r="8" spans="1:6" ht="12.75">
      <c r="A8" s="151" t="s">
        <v>5</v>
      </c>
      <c r="B8" s="30">
        <v>461</v>
      </c>
      <c r="C8" s="5">
        <v>16</v>
      </c>
      <c r="D8" s="5">
        <v>526</v>
      </c>
      <c r="E8" s="5">
        <v>503</v>
      </c>
      <c r="F8" s="103">
        <f aca="true" t="shared" si="0" ref="F8:F34">+B8+C8+D8+E8</f>
        <v>1506</v>
      </c>
    </row>
    <row r="9" spans="1:6" ht="12.75">
      <c r="A9" s="151" t="s">
        <v>6</v>
      </c>
      <c r="B9" s="30">
        <v>214</v>
      </c>
      <c r="C9" s="5">
        <v>7</v>
      </c>
      <c r="D9" s="5">
        <v>309</v>
      </c>
      <c r="E9" s="5">
        <v>246</v>
      </c>
      <c r="F9" s="103">
        <f t="shared" si="0"/>
        <v>776</v>
      </c>
    </row>
    <row r="10" spans="1:6" ht="12.75">
      <c r="A10" s="151" t="s">
        <v>7</v>
      </c>
      <c r="B10" s="30">
        <v>26286</v>
      </c>
      <c r="C10" s="5">
        <v>247</v>
      </c>
      <c r="D10" s="5">
        <v>22325</v>
      </c>
      <c r="E10" s="5">
        <v>34585</v>
      </c>
      <c r="F10" s="103">
        <f t="shared" si="0"/>
        <v>83443</v>
      </c>
    </row>
    <row r="11" spans="1:6" ht="12.75">
      <c r="A11" s="151" t="s">
        <v>10</v>
      </c>
      <c r="B11" s="30">
        <v>519</v>
      </c>
      <c r="C11" s="5">
        <v>20</v>
      </c>
      <c r="D11" s="5">
        <v>952</v>
      </c>
      <c r="E11" s="5">
        <v>1693</v>
      </c>
      <c r="F11" s="103">
        <f t="shared" si="0"/>
        <v>3184</v>
      </c>
    </row>
    <row r="12" spans="1:6" ht="12.75">
      <c r="A12" s="151" t="s">
        <v>11</v>
      </c>
      <c r="B12" s="30">
        <v>2609</v>
      </c>
      <c r="C12" s="5">
        <v>24</v>
      </c>
      <c r="D12" s="5">
        <v>2619</v>
      </c>
      <c r="E12" s="5">
        <v>1779</v>
      </c>
      <c r="F12" s="103">
        <f t="shared" si="0"/>
        <v>7031</v>
      </c>
    </row>
    <row r="13" spans="1:6" ht="12.75">
      <c r="A13" s="151" t="s">
        <v>14</v>
      </c>
      <c r="B13" s="30">
        <v>1843</v>
      </c>
      <c r="C13" s="5">
        <v>14</v>
      </c>
      <c r="D13" s="5">
        <v>1384</v>
      </c>
      <c r="E13" s="5">
        <v>4069</v>
      </c>
      <c r="F13" s="103">
        <f t="shared" si="0"/>
        <v>7310</v>
      </c>
    </row>
    <row r="14" spans="1:6" ht="12.75">
      <c r="A14" s="151" t="s">
        <v>15</v>
      </c>
      <c r="B14" s="30">
        <v>608</v>
      </c>
      <c r="C14" s="5">
        <v>43</v>
      </c>
      <c r="D14" s="5">
        <v>652</v>
      </c>
      <c r="E14" s="5">
        <v>376</v>
      </c>
      <c r="F14" s="103">
        <f t="shared" si="0"/>
        <v>1679</v>
      </c>
    </row>
    <row r="15" spans="1:6" ht="12.75">
      <c r="A15" s="151" t="s">
        <v>16</v>
      </c>
      <c r="B15" s="30">
        <v>43</v>
      </c>
      <c r="C15" s="5"/>
      <c r="D15" s="5">
        <v>151</v>
      </c>
      <c r="E15" s="5">
        <v>255</v>
      </c>
      <c r="F15" s="103">
        <f t="shared" si="0"/>
        <v>449</v>
      </c>
    </row>
    <row r="16" spans="1:6" ht="12.75">
      <c r="A16" s="151" t="s">
        <v>19</v>
      </c>
      <c r="B16" s="30">
        <v>573</v>
      </c>
      <c r="C16" s="5">
        <v>5</v>
      </c>
      <c r="D16" s="5">
        <v>752</v>
      </c>
      <c r="E16" s="5">
        <v>1487</v>
      </c>
      <c r="F16" s="103">
        <f t="shared" si="0"/>
        <v>2817</v>
      </c>
    </row>
    <row r="17" spans="1:6" ht="12.75">
      <c r="A17" s="151" t="s">
        <v>21</v>
      </c>
      <c r="B17" s="30">
        <v>94</v>
      </c>
      <c r="C17" s="5">
        <v>3</v>
      </c>
      <c r="D17" s="5">
        <v>309</v>
      </c>
      <c r="E17" s="5">
        <v>182</v>
      </c>
      <c r="F17" s="103">
        <f t="shared" si="0"/>
        <v>588</v>
      </c>
    </row>
    <row r="18" spans="1:6" ht="12.75">
      <c r="A18" s="151" t="s">
        <v>22</v>
      </c>
      <c r="B18" s="30">
        <v>455</v>
      </c>
      <c r="C18" s="5">
        <v>3</v>
      </c>
      <c r="D18" s="5">
        <v>383</v>
      </c>
      <c r="E18" s="5">
        <v>101</v>
      </c>
      <c r="F18" s="103">
        <f t="shared" si="0"/>
        <v>942</v>
      </c>
    </row>
    <row r="19" spans="1:6" ht="12.75">
      <c r="A19" s="151" t="s">
        <v>23</v>
      </c>
      <c r="B19" s="30"/>
      <c r="C19" s="5"/>
      <c r="D19" s="5"/>
      <c r="E19" s="5">
        <v>2</v>
      </c>
      <c r="F19" s="103">
        <f t="shared" si="0"/>
        <v>2</v>
      </c>
    </row>
    <row r="20" spans="1:6" ht="12.75">
      <c r="A20" s="151" t="s">
        <v>25</v>
      </c>
      <c r="B20" s="30">
        <v>150</v>
      </c>
      <c r="C20" s="5">
        <v>19</v>
      </c>
      <c r="D20" s="5">
        <v>151</v>
      </c>
      <c r="E20" s="5">
        <v>162</v>
      </c>
      <c r="F20" s="103">
        <f t="shared" si="0"/>
        <v>482</v>
      </c>
    </row>
    <row r="21" spans="1:6" ht="12.75">
      <c r="A21" s="151" t="s">
        <v>27</v>
      </c>
      <c r="B21" s="30">
        <v>1972</v>
      </c>
      <c r="C21" s="5">
        <v>10</v>
      </c>
      <c r="D21" s="5">
        <v>1064</v>
      </c>
      <c r="E21" s="5">
        <v>3780</v>
      </c>
      <c r="F21" s="103">
        <f t="shared" si="0"/>
        <v>6826</v>
      </c>
    </row>
    <row r="22" spans="1:6" ht="12.75">
      <c r="A22" s="151" t="s">
        <v>28</v>
      </c>
      <c r="B22" s="30">
        <v>208</v>
      </c>
      <c r="C22" s="5">
        <v>37</v>
      </c>
      <c r="D22" s="5">
        <v>251</v>
      </c>
      <c r="E22" s="5">
        <v>177</v>
      </c>
      <c r="F22" s="103">
        <f t="shared" si="0"/>
        <v>673</v>
      </c>
    </row>
    <row r="23" spans="1:6" ht="12.75">
      <c r="A23" s="151" t="s">
        <v>29</v>
      </c>
      <c r="B23" s="30">
        <v>414</v>
      </c>
      <c r="C23" s="5">
        <v>13</v>
      </c>
      <c r="D23" s="5">
        <v>1401</v>
      </c>
      <c r="E23" s="5">
        <v>1748</v>
      </c>
      <c r="F23" s="103">
        <f t="shared" si="0"/>
        <v>3576</v>
      </c>
    </row>
    <row r="24" spans="1:6" ht="12.75">
      <c r="A24" s="151" t="s">
        <v>31</v>
      </c>
      <c r="B24" s="30">
        <v>214</v>
      </c>
      <c r="C24" s="5">
        <v>10</v>
      </c>
      <c r="D24" s="5">
        <v>396</v>
      </c>
      <c r="E24" s="5">
        <v>828</v>
      </c>
      <c r="F24" s="103">
        <f t="shared" si="0"/>
        <v>1448</v>
      </c>
    </row>
    <row r="25" spans="1:6" ht="12.75">
      <c r="A25" s="151" t="s">
        <v>32</v>
      </c>
      <c r="B25" s="30">
        <v>618</v>
      </c>
      <c r="C25" s="5">
        <v>7</v>
      </c>
      <c r="D25" s="5">
        <v>1033</v>
      </c>
      <c r="E25" s="5">
        <v>1079</v>
      </c>
      <c r="F25" s="103">
        <f t="shared" si="0"/>
        <v>2737</v>
      </c>
    </row>
    <row r="26" spans="1:6" ht="12.75">
      <c r="A26" s="151" t="s">
        <v>33</v>
      </c>
      <c r="B26" s="30">
        <v>6093</v>
      </c>
      <c r="C26" s="5">
        <v>99</v>
      </c>
      <c r="D26" s="5">
        <v>9355</v>
      </c>
      <c r="E26" s="5">
        <v>2149</v>
      </c>
      <c r="F26" s="103">
        <f t="shared" si="0"/>
        <v>17696</v>
      </c>
    </row>
    <row r="27" spans="1:6" ht="12.75">
      <c r="A27" s="151" t="s">
        <v>34</v>
      </c>
      <c r="B27" s="30">
        <v>288</v>
      </c>
      <c r="C27" s="5">
        <v>1</v>
      </c>
      <c r="D27" s="5">
        <v>259</v>
      </c>
      <c r="E27" s="5">
        <v>2491</v>
      </c>
      <c r="F27" s="103">
        <f t="shared" si="0"/>
        <v>3039</v>
      </c>
    </row>
    <row r="28" spans="1:6" ht="12.75">
      <c r="A28" s="151" t="s">
        <v>37</v>
      </c>
      <c r="B28" s="30">
        <v>131</v>
      </c>
      <c r="C28" s="5">
        <v>13</v>
      </c>
      <c r="D28" s="5">
        <v>171</v>
      </c>
      <c r="E28" s="5">
        <v>262</v>
      </c>
      <c r="F28" s="103">
        <f t="shared" si="0"/>
        <v>577</v>
      </c>
    </row>
    <row r="29" spans="1:6" ht="12.75">
      <c r="A29" s="151" t="s">
        <v>38</v>
      </c>
      <c r="B29" s="30">
        <v>864</v>
      </c>
      <c r="C29" s="5">
        <v>12</v>
      </c>
      <c r="D29" s="5">
        <v>785</v>
      </c>
      <c r="E29" s="5">
        <v>295</v>
      </c>
      <c r="F29" s="103">
        <f t="shared" si="0"/>
        <v>1956</v>
      </c>
    </row>
    <row r="30" spans="1:6" ht="12.75">
      <c r="A30" s="151" t="s">
        <v>40</v>
      </c>
      <c r="B30" s="30">
        <v>7890</v>
      </c>
      <c r="C30" s="5">
        <v>53</v>
      </c>
      <c r="D30" s="5">
        <v>7725</v>
      </c>
      <c r="E30" s="5">
        <v>12097</v>
      </c>
      <c r="F30" s="103">
        <f t="shared" si="0"/>
        <v>27765</v>
      </c>
    </row>
    <row r="31" spans="1:6" ht="12.75">
      <c r="A31" s="151" t="s">
        <v>42</v>
      </c>
      <c r="B31" s="30">
        <v>83</v>
      </c>
      <c r="C31" s="5">
        <v>3</v>
      </c>
      <c r="D31" s="5">
        <v>193</v>
      </c>
      <c r="E31" s="5">
        <v>112</v>
      </c>
      <c r="F31" s="103">
        <f t="shared" si="0"/>
        <v>391</v>
      </c>
    </row>
    <row r="32" spans="1:6" ht="12.75">
      <c r="A32" s="151" t="s">
        <v>44</v>
      </c>
      <c r="B32" s="30">
        <v>1425</v>
      </c>
      <c r="C32" s="5">
        <v>20</v>
      </c>
      <c r="D32" s="5">
        <v>1318</v>
      </c>
      <c r="E32" s="5">
        <v>1607</v>
      </c>
      <c r="F32" s="103">
        <f t="shared" si="0"/>
        <v>4370</v>
      </c>
    </row>
    <row r="33" spans="1:6" ht="12.75">
      <c r="A33" s="151" t="s">
        <v>46</v>
      </c>
      <c r="B33" s="30">
        <v>183</v>
      </c>
      <c r="C33" s="5">
        <v>11</v>
      </c>
      <c r="D33" s="5">
        <v>474</v>
      </c>
      <c r="E33" s="5">
        <v>340</v>
      </c>
      <c r="F33" s="103">
        <f t="shared" si="0"/>
        <v>1008</v>
      </c>
    </row>
    <row r="34" spans="1:6" ht="13.5" thickBot="1">
      <c r="A34" s="151" t="s">
        <v>49</v>
      </c>
      <c r="B34" s="30">
        <v>741</v>
      </c>
      <c r="C34" s="5">
        <v>4</v>
      </c>
      <c r="D34" s="5">
        <v>597</v>
      </c>
      <c r="E34" s="5">
        <v>220</v>
      </c>
      <c r="F34" s="103">
        <f t="shared" si="0"/>
        <v>1562</v>
      </c>
    </row>
    <row r="35" spans="1:6" ht="13.5" thickBot="1">
      <c r="A35" s="152" t="s">
        <v>76</v>
      </c>
      <c r="B35" s="149">
        <f>SUM(B7:B34)</f>
        <v>60411</v>
      </c>
      <c r="C35" s="68">
        <f>SUM(C7:C34)</f>
        <v>722</v>
      </c>
      <c r="D35" s="68">
        <f>SUM(D7:D34)</f>
        <v>60089</v>
      </c>
      <c r="E35" s="68">
        <f>SUM(E7:E34)</f>
        <v>80817</v>
      </c>
      <c r="F35" s="68">
        <f>SUM(F7:F34)</f>
        <v>202039</v>
      </c>
    </row>
  </sheetData>
  <sheetProtection/>
  <hyperlinks>
    <hyperlink ref="F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15.8515625" defaultRowHeight="12.75"/>
  <cols>
    <col min="1" max="1" width="26.8515625" style="0" customWidth="1"/>
    <col min="2" max="2" width="15.00390625" style="0" customWidth="1"/>
    <col min="3" max="3" width="13.00390625" style="0" customWidth="1"/>
    <col min="4" max="4" width="14.28125" style="0" customWidth="1"/>
    <col min="5" max="5" width="12.00390625" style="0" customWidth="1"/>
  </cols>
  <sheetData>
    <row r="1" ht="16.5" thickBot="1">
      <c r="D1" s="7"/>
    </row>
    <row r="2" spans="1:4" ht="21" thickBot="1">
      <c r="A2" s="1" t="s">
        <v>81</v>
      </c>
      <c r="D2" s="168" t="s">
        <v>88</v>
      </c>
    </row>
    <row r="3" ht="12.75">
      <c r="A3" s="42" t="s">
        <v>210</v>
      </c>
    </row>
    <row r="5" ht="15">
      <c r="A5" s="9" t="s">
        <v>120</v>
      </c>
    </row>
    <row r="6" ht="13.5" thickBot="1"/>
    <row r="7" spans="1:4" ht="26.25" thickBot="1">
      <c r="A7" s="10" t="s">
        <v>0</v>
      </c>
      <c r="B7" s="10" t="s">
        <v>109</v>
      </c>
      <c r="C7" s="10" t="s">
        <v>81</v>
      </c>
      <c r="D7" s="10" t="s">
        <v>76</v>
      </c>
    </row>
    <row r="8" spans="1:4" ht="12.75">
      <c r="A8" s="115" t="s">
        <v>1</v>
      </c>
      <c r="B8" s="30">
        <v>25142</v>
      </c>
      <c r="C8" s="30">
        <v>48524</v>
      </c>
      <c r="D8" s="30">
        <f>+B8+C8</f>
        <v>73666</v>
      </c>
    </row>
    <row r="9" spans="1:4" ht="12.75">
      <c r="A9" s="116" t="s">
        <v>3</v>
      </c>
      <c r="B9" s="30">
        <v>6737</v>
      </c>
      <c r="C9" s="30">
        <v>6516</v>
      </c>
      <c r="D9" s="30">
        <f aca="true" t="shared" si="0" ref="D9:D60">+B9+C9</f>
        <v>13253</v>
      </c>
    </row>
    <row r="10" spans="1:4" ht="12.75">
      <c r="A10" s="116" t="s">
        <v>4</v>
      </c>
      <c r="B10" s="30">
        <v>6518</v>
      </c>
      <c r="C10" s="30">
        <v>15908</v>
      </c>
      <c r="D10" s="30">
        <f t="shared" si="0"/>
        <v>22426</v>
      </c>
    </row>
    <row r="11" spans="1:4" ht="12.75">
      <c r="A11" s="116" t="s">
        <v>5</v>
      </c>
      <c r="B11" s="30">
        <v>59837</v>
      </c>
      <c r="C11" s="30">
        <v>80918</v>
      </c>
      <c r="D11" s="30">
        <f t="shared" si="0"/>
        <v>140755</v>
      </c>
    </row>
    <row r="12" spans="1:4" ht="12.75">
      <c r="A12" s="116" t="s">
        <v>6</v>
      </c>
      <c r="B12" s="30">
        <v>18455</v>
      </c>
      <c r="C12" s="30">
        <v>22703</v>
      </c>
      <c r="D12" s="30">
        <f t="shared" si="0"/>
        <v>41158</v>
      </c>
    </row>
    <row r="13" spans="1:4" ht="12.75">
      <c r="A13" s="116" t="s">
        <v>7</v>
      </c>
      <c r="B13" s="30">
        <v>23066</v>
      </c>
      <c r="C13" s="30">
        <v>53015</v>
      </c>
      <c r="D13" s="30">
        <f t="shared" si="0"/>
        <v>76081</v>
      </c>
    </row>
    <row r="14" spans="1:4" ht="12.75">
      <c r="A14" s="116" t="s">
        <v>8</v>
      </c>
      <c r="B14" s="30">
        <v>1913</v>
      </c>
      <c r="C14" s="30">
        <v>5036</v>
      </c>
      <c r="D14" s="30">
        <f t="shared" si="0"/>
        <v>6949</v>
      </c>
    </row>
    <row r="15" spans="1:4" ht="12.75">
      <c r="A15" s="116" t="s">
        <v>9</v>
      </c>
      <c r="B15" s="30">
        <v>9012</v>
      </c>
      <c r="C15" s="30">
        <v>28307</v>
      </c>
      <c r="D15" s="30">
        <f t="shared" si="0"/>
        <v>37319</v>
      </c>
    </row>
    <row r="16" spans="1:4" ht="12.75">
      <c r="A16" s="116" t="s">
        <v>10</v>
      </c>
      <c r="B16" s="30">
        <v>31973</v>
      </c>
      <c r="C16" s="30">
        <v>53894</v>
      </c>
      <c r="D16" s="30">
        <f t="shared" si="0"/>
        <v>85867</v>
      </c>
    </row>
    <row r="17" spans="1:4" ht="12.75">
      <c r="A17" s="116" t="s">
        <v>11</v>
      </c>
      <c r="B17" s="30">
        <v>148170</v>
      </c>
      <c r="C17" s="30">
        <v>250657</v>
      </c>
      <c r="D17" s="30">
        <f t="shared" si="0"/>
        <v>398827</v>
      </c>
    </row>
    <row r="18" spans="1:4" ht="12.75">
      <c r="A18" s="116" t="s">
        <v>12</v>
      </c>
      <c r="B18" s="30">
        <v>6501</v>
      </c>
      <c r="C18" s="30">
        <v>13342</v>
      </c>
      <c r="D18" s="30">
        <f t="shared" si="0"/>
        <v>19843</v>
      </c>
    </row>
    <row r="19" spans="1:4" ht="12.75">
      <c r="A19" s="116" t="s">
        <v>13</v>
      </c>
      <c r="B19" s="30">
        <v>5237</v>
      </c>
      <c r="C19" s="30">
        <v>12492</v>
      </c>
      <c r="D19" s="30">
        <f t="shared" si="0"/>
        <v>17729</v>
      </c>
    </row>
    <row r="20" spans="1:4" ht="12.75">
      <c r="A20" s="116" t="s">
        <v>14</v>
      </c>
      <c r="B20" s="30">
        <v>28034</v>
      </c>
      <c r="C20" s="30">
        <v>55987</v>
      </c>
      <c r="D20" s="30">
        <f t="shared" si="0"/>
        <v>84021</v>
      </c>
    </row>
    <row r="21" spans="1:4" ht="12.75">
      <c r="A21" s="116" t="s">
        <v>15</v>
      </c>
      <c r="B21" s="30">
        <v>13264</v>
      </c>
      <c r="C21" s="30">
        <v>29132</v>
      </c>
      <c r="D21" s="30">
        <f t="shared" si="0"/>
        <v>42396</v>
      </c>
    </row>
    <row r="22" spans="1:4" ht="12.75">
      <c r="A22" s="116" t="s">
        <v>16</v>
      </c>
      <c r="B22" s="30">
        <v>18186</v>
      </c>
      <c r="C22" s="30">
        <v>29395</v>
      </c>
      <c r="D22" s="30">
        <f t="shared" si="0"/>
        <v>47581</v>
      </c>
    </row>
    <row r="23" spans="1:4" ht="12.75">
      <c r="A23" s="116" t="s">
        <v>17</v>
      </c>
      <c r="B23" s="30">
        <v>2362</v>
      </c>
      <c r="C23" s="30">
        <v>4078</v>
      </c>
      <c r="D23" s="30">
        <f t="shared" si="0"/>
        <v>6440</v>
      </c>
    </row>
    <row r="24" spans="1:4" ht="12.75">
      <c r="A24" s="116" t="s">
        <v>18</v>
      </c>
      <c r="B24" s="30">
        <v>12430</v>
      </c>
      <c r="C24" s="30">
        <v>19397</v>
      </c>
      <c r="D24" s="30">
        <f t="shared" si="0"/>
        <v>31827</v>
      </c>
    </row>
    <row r="25" spans="1:4" ht="12.75">
      <c r="A25" s="116" t="s">
        <v>19</v>
      </c>
      <c r="B25" s="30">
        <v>8986</v>
      </c>
      <c r="C25" s="30">
        <v>27988</v>
      </c>
      <c r="D25" s="30">
        <f t="shared" si="0"/>
        <v>36974</v>
      </c>
    </row>
    <row r="26" spans="1:4" ht="12.75">
      <c r="A26" s="116" t="s">
        <v>20</v>
      </c>
      <c r="B26" s="30">
        <v>3225</v>
      </c>
      <c r="C26" s="30">
        <v>6438</v>
      </c>
      <c r="D26" s="30">
        <f t="shared" si="0"/>
        <v>9663</v>
      </c>
    </row>
    <row r="27" spans="1:4" ht="12.75">
      <c r="A27" s="116" t="s">
        <v>21</v>
      </c>
      <c r="B27" s="30">
        <v>20317</v>
      </c>
      <c r="C27" s="30">
        <v>36464</v>
      </c>
      <c r="D27" s="30">
        <f t="shared" si="0"/>
        <v>56781</v>
      </c>
    </row>
    <row r="28" spans="1:4" ht="12.75">
      <c r="A28" s="116" t="s">
        <v>22</v>
      </c>
      <c r="B28" s="30">
        <v>16133</v>
      </c>
      <c r="C28" s="30">
        <v>40483</v>
      </c>
      <c r="D28" s="30">
        <f t="shared" si="0"/>
        <v>56616</v>
      </c>
    </row>
    <row r="29" spans="1:4" ht="12.75">
      <c r="A29" s="116" t="s">
        <v>23</v>
      </c>
      <c r="B29" s="30">
        <v>6669</v>
      </c>
      <c r="C29" s="30">
        <v>10836</v>
      </c>
      <c r="D29" s="30">
        <f t="shared" si="0"/>
        <v>17505</v>
      </c>
    </row>
    <row r="30" spans="1:4" ht="12.75">
      <c r="A30" s="116" t="s">
        <v>24</v>
      </c>
      <c r="B30" s="30">
        <v>5993</v>
      </c>
      <c r="C30" s="30">
        <v>3126</v>
      </c>
      <c r="D30" s="30">
        <f t="shared" si="0"/>
        <v>9119</v>
      </c>
    </row>
    <row r="31" spans="1:4" ht="12.75">
      <c r="A31" s="116" t="s">
        <v>25</v>
      </c>
      <c r="B31" s="30">
        <v>10428</v>
      </c>
      <c r="C31" s="30">
        <v>23862</v>
      </c>
      <c r="D31" s="30">
        <f t="shared" si="0"/>
        <v>34290</v>
      </c>
    </row>
    <row r="32" spans="1:4" ht="12.75">
      <c r="A32" s="116" t="s">
        <v>26</v>
      </c>
      <c r="B32" s="30">
        <v>3207</v>
      </c>
      <c r="C32" s="30">
        <v>8119</v>
      </c>
      <c r="D32" s="30">
        <f t="shared" si="0"/>
        <v>11326</v>
      </c>
    </row>
    <row r="33" spans="1:4" ht="12.75">
      <c r="A33" s="116" t="s">
        <v>27</v>
      </c>
      <c r="B33" s="30">
        <v>8795</v>
      </c>
      <c r="C33" s="30">
        <v>24816</v>
      </c>
      <c r="D33" s="30">
        <f t="shared" si="0"/>
        <v>33611</v>
      </c>
    </row>
    <row r="34" spans="1:4" ht="12.75">
      <c r="A34" s="116" t="s">
        <v>28</v>
      </c>
      <c r="B34" s="30">
        <v>6587</v>
      </c>
      <c r="C34" s="30">
        <v>12350</v>
      </c>
      <c r="D34" s="30">
        <f t="shared" si="0"/>
        <v>18937</v>
      </c>
    </row>
    <row r="35" spans="1:4" ht="12.75">
      <c r="A35" s="116" t="s">
        <v>29</v>
      </c>
      <c r="B35" s="30">
        <v>38153</v>
      </c>
      <c r="C35" s="30">
        <v>58510</v>
      </c>
      <c r="D35" s="30">
        <f t="shared" si="0"/>
        <v>96663</v>
      </c>
    </row>
    <row r="36" spans="1:4" ht="12.75">
      <c r="A36" s="116" t="s">
        <v>30</v>
      </c>
      <c r="B36" s="30">
        <v>9209</v>
      </c>
      <c r="C36" s="30">
        <v>20508</v>
      </c>
      <c r="D36" s="30">
        <f t="shared" si="0"/>
        <v>29717</v>
      </c>
    </row>
    <row r="37" spans="1:4" ht="12.75">
      <c r="A37" s="116" t="s">
        <v>31</v>
      </c>
      <c r="B37" s="30">
        <v>10157</v>
      </c>
      <c r="C37" s="30">
        <v>21576</v>
      </c>
      <c r="D37" s="30">
        <f t="shared" si="0"/>
        <v>31733</v>
      </c>
    </row>
    <row r="38" spans="1:4" ht="12.75">
      <c r="A38" s="116" t="s">
        <v>32</v>
      </c>
      <c r="B38" s="30">
        <v>4985</v>
      </c>
      <c r="C38" s="30">
        <v>12767</v>
      </c>
      <c r="D38" s="30">
        <f t="shared" si="0"/>
        <v>17752</v>
      </c>
    </row>
    <row r="39" spans="1:4" ht="12.75">
      <c r="A39" s="116" t="s">
        <v>33</v>
      </c>
      <c r="B39" s="30">
        <v>208797</v>
      </c>
      <c r="C39" s="30">
        <v>281707</v>
      </c>
      <c r="D39" s="30">
        <f t="shared" si="0"/>
        <v>490504</v>
      </c>
    </row>
    <row r="40" spans="1:4" ht="12.75">
      <c r="A40" s="116" t="s">
        <v>34</v>
      </c>
      <c r="B40" s="30">
        <v>43224</v>
      </c>
      <c r="C40" s="30">
        <v>71912</v>
      </c>
      <c r="D40" s="30">
        <f t="shared" si="0"/>
        <v>115136</v>
      </c>
    </row>
    <row r="41" spans="1:4" ht="12.75">
      <c r="A41" s="116" t="s">
        <v>35</v>
      </c>
      <c r="B41" s="30">
        <v>2607</v>
      </c>
      <c r="C41" s="30">
        <v>3407</v>
      </c>
      <c r="D41" s="30">
        <f t="shared" si="0"/>
        <v>6014</v>
      </c>
    </row>
    <row r="42" spans="1:4" ht="12.75">
      <c r="A42" s="116" t="s">
        <v>36</v>
      </c>
      <c r="B42" s="30">
        <v>48781</v>
      </c>
      <c r="C42" s="30">
        <v>60035</v>
      </c>
      <c r="D42" s="30">
        <f t="shared" si="0"/>
        <v>108816</v>
      </c>
    </row>
    <row r="43" spans="1:4" ht="12.75">
      <c r="A43" s="116" t="s">
        <v>37</v>
      </c>
      <c r="B43" s="30">
        <v>8899</v>
      </c>
      <c r="C43" s="30">
        <v>16195</v>
      </c>
      <c r="D43" s="30">
        <f t="shared" si="0"/>
        <v>25094</v>
      </c>
    </row>
    <row r="44" spans="1:4" ht="12.75">
      <c r="A44" s="116" t="s">
        <v>38</v>
      </c>
      <c r="B44" s="30">
        <v>4427</v>
      </c>
      <c r="C44" s="30">
        <v>9893</v>
      </c>
      <c r="D44" s="30">
        <f t="shared" si="0"/>
        <v>14320</v>
      </c>
    </row>
    <row r="45" spans="1:4" ht="12.75">
      <c r="A45" s="116" t="s">
        <v>39</v>
      </c>
      <c r="B45" s="30">
        <v>2524</v>
      </c>
      <c r="C45" s="30">
        <v>7193</v>
      </c>
      <c r="D45" s="30">
        <f t="shared" si="0"/>
        <v>9717</v>
      </c>
    </row>
    <row r="46" spans="1:4" ht="12.75">
      <c r="A46" s="116" t="s">
        <v>40</v>
      </c>
      <c r="B46" s="30">
        <v>20048</v>
      </c>
      <c r="C46" s="30">
        <v>46076</v>
      </c>
      <c r="D46" s="30">
        <f t="shared" si="0"/>
        <v>66124</v>
      </c>
    </row>
    <row r="47" spans="1:4" ht="12.75">
      <c r="A47" s="116" t="s">
        <v>41</v>
      </c>
      <c r="B47" s="30">
        <v>5157</v>
      </c>
      <c r="C47" s="30">
        <v>14014</v>
      </c>
      <c r="D47" s="30">
        <f t="shared" si="0"/>
        <v>19171</v>
      </c>
    </row>
    <row r="48" spans="1:4" ht="12.75">
      <c r="A48" s="116" t="s">
        <v>42</v>
      </c>
      <c r="B48" s="30">
        <v>27421</v>
      </c>
      <c r="C48" s="30">
        <v>41767</v>
      </c>
      <c r="D48" s="30">
        <f t="shared" si="0"/>
        <v>69188</v>
      </c>
    </row>
    <row r="49" spans="1:4" ht="12.75">
      <c r="A49" s="116" t="s">
        <v>43</v>
      </c>
      <c r="B49" s="30">
        <v>2137</v>
      </c>
      <c r="C49" s="30">
        <v>4781</v>
      </c>
      <c r="D49" s="30">
        <f t="shared" si="0"/>
        <v>6918</v>
      </c>
    </row>
    <row r="50" spans="1:4" ht="12.75">
      <c r="A50" s="116" t="s">
        <v>44</v>
      </c>
      <c r="B50" s="30">
        <v>47107</v>
      </c>
      <c r="C50" s="30">
        <v>73313</v>
      </c>
      <c r="D50" s="30">
        <f t="shared" si="0"/>
        <v>120420</v>
      </c>
    </row>
    <row r="51" spans="1:4" ht="12.75">
      <c r="A51" s="116" t="s">
        <v>45</v>
      </c>
      <c r="B51" s="30">
        <v>972</v>
      </c>
      <c r="C51" s="30">
        <v>3248</v>
      </c>
      <c r="D51" s="30">
        <f t="shared" si="0"/>
        <v>4220</v>
      </c>
    </row>
    <row r="52" spans="1:4" ht="12.75">
      <c r="A52" s="116" t="s">
        <v>46</v>
      </c>
      <c r="B52" s="30">
        <v>22747</v>
      </c>
      <c r="C52" s="30">
        <v>44083</v>
      </c>
      <c r="D52" s="30">
        <f t="shared" si="0"/>
        <v>66830</v>
      </c>
    </row>
    <row r="53" spans="1:4" ht="12.75">
      <c r="A53" s="116" t="s">
        <v>47</v>
      </c>
      <c r="B53" s="30">
        <v>1187</v>
      </c>
      <c r="C53" s="30">
        <v>2970</v>
      </c>
      <c r="D53" s="30">
        <f t="shared" si="0"/>
        <v>4157</v>
      </c>
    </row>
    <row r="54" spans="1:4" ht="12.75">
      <c r="A54" s="116" t="s">
        <v>48</v>
      </c>
      <c r="B54" s="30">
        <v>15618</v>
      </c>
      <c r="C54" s="30">
        <v>26983</v>
      </c>
      <c r="D54" s="30">
        <f t="shared" si="0"/>
        <v>42601</v>
      </c>
    </row>
    <row r="55" spans="1:4" ht="12.75">
      <c r="A55" s="116" t="s">
        <v>49</v>
      </c>
      <c r="B55" s="30">
        <v>69409</v>
      </c>
      <c r="C55" s="30">
        <v>121515</v>
      </c>
      <c r="D55" s="30">
        <f t="shared" si="0"/>
        <v>190924</v>
      </c>
    </row>
    <row r="56" spans="1:4" ht="12.75">
      <c r="A56" s="116" t="s">
        <v>50</v>
      </c>
      <c r="B56" s="30">
        <v>8497</v>
      </c>
      <c r="C56" s="30">
        <v>24988</v>
      </c>
      <c r="D56" s="30">
        <f t="shared" si="0"/>
        <v>33485</v>
      </c>
    </row>
    <row r="57" spans="1:4" ht="12.75">
      <c r="A57" s="116" t="s">
        <v>51</v>
      </c>
      <c r="B57" s="30">
        <v>17510</v>
      </c>
      <c r="C57" s="30">
        <v>6104</v>
      </c>
      <c r="D57" s="30">
        <f t="shared" si="0"/>
        <v>23614</v>
      </c>
    </row>
    <row r="58" spans="1:4" ht="12.75">
      <c r="A58" s="116" t="s">
        <v>52</v>
      </c>
      <c r="B58" s="30">
        <v>3019</v>
      </c>
      <c r="C58" s="30">
        <v>8091</v>
      </c>
      <c r="D58" s="30">
        <f t="shared" si="0"/>
        <v>11110</v>
      </c>
    </row>
    <row r="59" spans="1:4" ht="12.75">
      <c r="A59" s="116" t="s">
        <v>53</v>
      </c>
      <c r="B59" s="30">
        <v>24777</v>
      </c>
      <c r="C59" s="30">
        <v>49995</v>
      </c>
      <c r="D59" s="30">
        <f t="shared" si="0"/>
        <v>74772</v>
      </c>
    </row>
    <row r="60" spans="1:4" ht="13.5" thickBot="1">
      <c r="A60" s="116" t="s">
        <v>92</v>
      </c>
      <c r="B60" s="31">
        <v>60</v>
      </c>
      <c r="C60" s="31">
        <v>188</v>
      </c>
      <c r="D60" s="30">
        <f t="shared" si="0"/>
        <v>248</v>
      </c>
    </row>
    <row r="61" spans="1:4" ht="13.5" thickBot="1">
      <c r="A61" s="134" t="s">
        <v>76</v>
      </c>
      <c r="B61" s="11">
        <f>SUM(B8:B60)</f>
        <v>1154606</v>
      </c>
      <c r="C61" s="11">
        <f>SUM(C8:C60)</f>
        <v>1955602</v>
      </c>
      <c r="D61" s="11">
        <f>SUM(D8:D60)</f>
        <v>3110208</v>
      </c>
    </row>
  </sheetData>
  <sheetProtection/>
  <hyperlinks>
    <hyperlink ref="D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1" sqref="E1"/>
    </sheetView>
  </sheetViews>
  <sheetFormatPr defaultColWidth="15.8515625" defaultRowHeight="12.75"/>
  <cols>
    <col min="1" max="1" width="26.8515625" style="0" customWidth="1"/>
    <col min="2" max="2" width="13.57421875" style="0" customWidth="1"/>
    <col min="3" max="3" width="13.00390625" style="0" customWidth="1"/>
  </cols>
  <sheetData>
    <row r="1" spans="3:5" ht="16.5" thickBot="1">
      <c r="C1" s="7"/>
      <c r="E1" s="168" t="s">
        <v>88</v>
      </c>
    </row>
    <row r="2" ht="18">
      <c r="A2" s="14" t="s">
        <v>110</v>
      </c>
    </row>
    <row r="3" ht="12.75">
      <c r="A3" s="42" t="s">
        <v>210</v>
      </c>
    </row>
    <row r="6" ht="13.5" thickBot="1"/>
    <row r="7" spans="1:5" ht="26.25" thickBot="1">
      <c r="A7" s="10" t="s">
        <v>0</v>
      </c>
      <c r="B7" s="10" t="s">
        <v>143</v>
      </c>
      <c r="C7" s="10" t="s">
        <v>71</v>
      </c>
      <c r="D7" s="10" t="s">
        <v>72</v>
      </c>
      <c r="E7" s="10" t="s">
        <v>76</v>
      </c>
    </row>
    <row r="8" spans="1:5" ht="12.75">
      <c r="A8" s="115" t="s">
        <v>1</v>
      </c>
      <c r="B8" s="30">
        <v>22443</v>
      </c>
      <c r="C8" s="30">
        <v>20</v>
      </c>
      <c r="D8" s="30">
        <v>975</v>
      </c>
      <c r="E8" s="30">
        <f>+B8+C8+D8</f>
        <v>23438</v>
      </c>
    </row>
    <row r="9" spans="1:5" ht="12.75">
      <c r="A9" s="116" t="s">
        <v>3</v>
      </c>
      <c r="B9" s="30">
        <v>6685</v>
      </c>
      <c r="C9" s="30">
        <v>3</v>
      </c>
      <c r="D9" s="30">
        <v>181</v>
      </c>
      <c r="E9" s="30">
        <f aca="true" t="shared" si="0" ref="E9:E60">+B9+C9+D9</f>
        <v>6869</v>
      </c>
    </row>
    <row r="10" spans="1:5" ht="12.75">
      <c r="A10" s="116" t="s">
        <v>4</v>
      </c>
      <c r="B10" s="30">
        <v>5646</v>
      </c>
      <c r="C10" s="30"/>
      <c r="D10" s="30">
        <v>260</v>
      </c>
      <c r="E10" s="30">
        <f t="shared" si="0"/>
        <v>5906</v>
      </c>
    </row>
    <row r="11" spans="1:5" ht="12.75">
      <c r="A11" s="116" t="s">
        <v>5</v>
      </c>
      <c r="B11" s="30">
        <v>54080</v>
      </c>
      <c r="C11" s="30">
        <v>27</v>
      </c>
      <c r="D11" s="30">
        <v>1405</v>
      </c>
      <c r="E11" s="30">
        <f t="shared" si="0"/>
        <v>55512</v>
      </c>
    </row>
    <row r="12" spans="1:5" ht="12.75">
      <c r="A12" s="116" t="s">
        <v>6</v>
      </c>
      <c r="B12" s="30">
        <v>16693</v>
      </c>
      <c r="C12" s="30">
        <v>8</v>
      </c>
      <c r="D12" s="30">
        <v>766</v>
      </c>
      <c r="E12" s="30">
        <f t="shared" si="0"/>
        <v>17467</v>
      </c>
    </row>
    <row r="13" spans="1:5" ht="12.75">
      <c r="A13" s="116" t="s">
        <v>7</v>
      </c>
      <c r="B13" s="30">
        <v>20467</v>
      </c>
      <c r="C13" s="30">
        <v>24</v>
      </c>
      <c r="D13" s="30">
        <v>1039</v>
      </c>
      <c r="E13" s="30">
        <f t="shared" si="0"/>
        <v>21530</v>
      </c>
    </row>
    <row r="14" spans="1:5" ht="12.75">
      <c r="A14" s="116" t="s">
        <v>8</v>
      </c>
      <c r="B14" s="30">
        <v>1779</v>
      </c>
      <c r="C14" s="30">
        <v>1</v>
      </c>
      <c r="D14" s="30">
        <v>31</v>
      </c>
      <c r="E14" s="30">
        <f t="shared" si="0"/>
        <v>1811</v>
      </c>
    </row>
    <row r="15" spans="1:5" ht="12.75">
      <c r="A15" s="116" t="s">
        <v>9</v>
      </c>
      <c r="B15" s="30">
        <v>8143</v>
      </c>
      <c r="C15" s="30">
        <v>9</v>
      </c>
      <c r="D15" s="30">
        <v>194</v>
      </c>
      <c r="E15" s="30">
        <f t="shared" si="0"/>
        <v>8346</v>
      </c>
    </row>
    <row r="16" spans="1:5" ht="12.75">
      <c r="A16" s="116" t="s">
        <v>10</v>
      </c>
      <c r="B16" s="30">
        <v>29219</v>
      </c>
      <c r="C16" s="30">
        <v>14</v>
      </c>
      <c r="D16" s="30">
        <v>358</v>
      </c>
      <c r="E16" s="30">
        <f t="shared" si="0"/>
        <v>29591</v>
      </c>
    </row>
    <row r="17" spans="1:5" ht="12.75">
      <c r="A17" s="116" t="s">
        <v>11</v>
      </c>
      <c r="B17" s="30">
        <v>138821</v>
      </c>
      <c r="C17" s="30">
        <v>55</v>
      </c>
      <c r="D17" s="30">
        <v>1597</v>
      </c>
      <c r="E17" s="30">
        <f t="shared" si="0"/>
        <v>140473</v>
      </c>
    </row>
    <row r="18" spans="1:5" ht="12.75">
      <c r="A18" s="116" t="s">
        <v>12</v>
      </c>
      <c r="B18" s="30">
        <v>5758</v>
      </c>
      <c r="C18" s="30">
        <v>6</v>
      </c>
      <c r="D18" s="30">
        <v>221</v>
      </c>
      <c r="E18" s="30">
        <f t="shared" si="0"/>
        <v>5985</v>
      </c>
    </row>
    <row r="19" spans="1:5" ht="12.75">
      <c r="A19" s="116" t="s">
        <v>13</v>
      </c>
      <c r="B19" s="30">
        <v>4572</v>
      </c>
      <c r="C19" s="30">
        <v>6</v>
      </c>
      <c r="D19" s="30">
        <v>332</v>
      </c>
      <c r="E19" s="30">
        <f t="shared" si="0"/>
        <v>4910</v>
      </c>
    </row>
    <row r="20" spans="1:5" ht="12.75">
      <c r="A20" s="116" t="s">
        <v>14</v>
      </c>
      <c r="B20" s="30">
        <v>25613</v>
      </c>
      <c r="C20" s="30">
        <v>48</v>
      </c>
      <c r="D20" s="30">
        <v>4144</v>
      </c>
      <c r="E20" s="30">
        <f t="shared" si="0"/>
        <v>29805</v>
      </c>
    </row>
    <row r="21" spans="1:5" ht="12.75">
      <c r="A21" s="116" t="s">
        <v>15</v>
      </c>
      <c r="B21" s="30">
        <v>12891</v>
      </c>
      <c r="C21" s="30">
        <v>9</v>
      </c>
      <c r="D21" s="30">
        <v>310</v>
      </c>
      <c r="E21" s="30">
        <f t="shared" si="0"/>
        <v>13210</v>
      </c>
    </row>
    <row r="22" spans="1:5" ht="12.75">
      <c r="A22" s="116" t="s">
        <v>16</v>
      </c>
      <c r="B22" s="30">
        <v>18371</v>
      </c>
      <c r="C22" s="30">
        <v>3</v>
      </c>
      <c r="D22" s="30">
        <v>529</v>
      </c>
      <c r="E22" s="30">
        <f t="shared" si="0"/>
        <v>18903</v>
      </c>
    </row>
    <row r="23" spans="1:5" ht="12.75">
      <c r="A23" s="116" t="s">
        <v>17</v>
      </c>
      <c r="B23" s="30">
        <v>2191</v>
      </c>
      <c r="C23" s="30">
        <v>9</v>
      </c>
      <c r="D23" s="30">
        <v>1049</v>
      </c>
      <c r="E23" s="30">
        <f t="shared" si="0"/>
        <v>3249</v>
      </c>
    </row>
    <row r="24" spans="1:5" ht="12.75">
      <c r="A24" s="116" t="s">
        <v>18</v>
      </c>
      <c r="B24" s="30">
        <v>10808</v>
      </c>
      <c r="C24" s="30">
        <v>10</v>
      </c>
      <c r="D24" s="30">
        <v>309</v>
      </c>
      <c r="E24" s="30">
        <f t="shared" si="0"/>
        <v>11127</v>
      </c>
    </row>
    <row r="25" spans="1:5" ht="12.75">
      <c r="A25" s="116" t="s">
        <v>19</v>
      </c>
      <c r="B25" s="30">
        <v>8376</v>
      </c>
      <c r="C25" s="30">
        <v>10</v>
      </c>
      <c r="D25" s="30">
        <v>753</v>
      </c>
      <c r="E25" s="30">
        <f t="shared" si="0"/>
        <v>9139</v>
      </c>
    </row>
    <row r="26" spans="1:5" ht="12.75">
      <c r="A26" s="116" t="s">
        <v>20</v>
      </c>
      <c r="B26" s="30">
        <v>2963</v>
      </c>
      <c r="C26" s="30">
        <v>1</v>
      </c>
      <c r="D26" s="30">
        <v>25</v>
      </c>
      <c r="E26" s="30">
        <f t="shared" si="0"/>
        <v>2989</v>
      </c>
    </row>
    <row r="27" spans="1:5" ht="12.75">
      <c r="A27" s="116" t="s">
        <v>21</v>
      </c>
      <c r="B27" s="30">
        <v>19161</v>
      </c>
      <c r="C27" s="30">
        <v>8</v>
      </c>
      <c r="D27" s="30">
        <v>303</v>
      </c>
      <c r="E27" s="30">
        <f t="shared" si="0"/>
        <v>19472</v>
      </c>
    </row>
    <row r="28" spans="1:5" ht="12.75">
      <c r="A28" s="116" t="s">
        <v>22</v>
      </c>
      <c r="B28" s="30">
        <v>14292</v>
      </c>
      <c r="C28" s="30">
        <v>24</v>
      </c>
      <c r="D28" s="30">
        <v>730</v>
      </c>
      <c r="E28" s="30">
        <f t="shared" si="0"/>
        <v>15046</v>
      </c>
    </row>
    <row r="29" spans="1:5" ht="12.75">
      <c r="A29" s="116" t="s">
        <v>23</v>
      </c>
      <c r="B29" s="30">
        <v>6123</v>
      </c>
      <c r="C29" s="30"/>
      <c r="D29" s="30">
        <v>24</v>
      </c>
      <c r="E29" s="30">
        <f t="shared" si="0"/>
        <v>6147</v>
      </c>
    </row>
    <row r="30" spans="1:5" ht="12.75">
      <c r="A30" s="116" t="s">
        <v>24</v>
      </c>
      <c r="B30" s="30">
        <v>5364</v>
      </c>
      <c r="C30" s="30">
        <v>3</v>
      </c>
      <c r="D30" s="30">
        <v>89</v>
      </c>
      <c r="E30" s="30">
        <f t="shared" si="0"/>
        <v>5456</v>
      </c>
    </row>
    <row r="31" spans="1:5" ht="12.75">
      <c r="A31" s="116" t="s">
        <v>25</v>
      </c>
      <c r="B31" s="30">
        <v>9278</v>
      </c>
      <c r="C31" s="30">
        <v>7</v>
      </c>
      <c r="D31" s="30">
        <v>3174</v>
      </c>
      <c r="E31" s="30">
        <f t="shared" si="0"/>
        <v>12459</v>
      </c>
    </row>
    <row r="32" spans="1:5" ht="12.75">
      <c r="A32" s="116" t="s">
        <v>26</v>
      </c>
      <c r="B32" s="30">
        <v>3097</v>
      </c>
      <c r="C32" s="30">
        <v>1</v>
      </c>
      <c r="D32" s="30">
        <v>47</v>
      </c>
      <c r="E32" s="30">
        <f t="shared" si="0"/>
        <v>3145</v>
      </c>
    </row>
    <row r="33" spans="1:5" ht="12.75">
      <c r="A33" s="116" t="s">
        <v>27</v>
      </c>
      <c r="B33" s="30">
        <v>8334</v>
      </c>
      <c r="C33" s="30">
        <v>10</v>
      </c>
      <c r="D33" s="30">
        <v>1693</v>
      </c>
      <c r="E33" s="30">
        <f t="shared" si="0"/>
        <v>10037</v>
      </c>
    </row>
    <row r="34" spans="1:5" ht="12.75">
      <c r="A34" s="116" t="s">
        <v>28</v>
      </c>
      <c r="B34" s="30">
        <v>6274</v>
      </c>
      <c r="C34" s="30">
        <v>4</v>
      </c>
      <c r="D34" s="30">
        <v>47</v>
      </c>
      <c r="E34" s="30">
        <f t="shared" si="0"/>
        <v>6325</v>
      </c>
    </row>
    <row r="35" spans="1:5" ht="12.75">
      <c r="A35" s="116" t="s">
        <v>29</v>
      </c>
      <c r="B35" s="30">
        <v>34327</v>
      </c>
      <c r="C35" s="30">
        <v>13</v>
      </c>
      <c r="D35" s="30">
        <v>481</v>
      </c>
      <c r="E35" s="30">
        <f t="shared" si="0"/>
        <v>34821</v>
      </c>
    </row>
    <row r="36" spans="1:5" ht="12.75">
      <c r="A36" s="116" t="s">
        <v>30</v>
      </c>
      <c r="B36" s="30">
        <v>8245</v>
      </c>
      <c r="C36" s="30">
        <v>5</v>
      </c>
      <c r="D36" s="30">
        <v>274</v>
      </c>
      <c r="E36" s="30">
        <f t="shared" si="0"/>
        <v>8524</v>
      </c>
    </row>
    <row r="37" spans="1:5" ht="12.75">
      <c r="A37" s="116" t="s">
        <v>32</v>
      </c>
      <c r="B37" s="30">
        <v>9938</v>
      </c>
      <c r="C37" s="30">
        <v>1</v>
      </c>
      <c r="D37" s="30">
        <v>118</v>
      </c>
      <c r="E37" s="30">
        <f t="shared" si="0"/>
        <v>10057</v>
      </c>
    </row>
    <row r="38" spans="1:5" ht="12.75">
      <c r="A38" s="116" t="s">
        <v>31</v>
      </c>
      <c r="B38" s="30">
        <v>4639</v>
      </c>
      <c r="C38" s="30">
        <v>3</v>
      </c>
      <c r="D38" s="30">
        <v>55</v>
      </c>
      <c r="E38" s="30">
        <f t="shared" si="0"/>
        <v>4697</v>
      </c>
    </row>
    <row r="39" spans="1:5" ht="12.75">
      <c r="A39" s="116" t="s">
        <v>33</v>
      </c>
      <c r="B39" s="30">
        <v>187828</v>
      </c>
      <c r="C39" s="30">
        <v>147</v>
      </c>
      <c r="D39" s="30">
        <v>8237</v>
      </c>
      <c r="E39" s="30">
        <f t="shared" si="0"/>
        <v>196212</v>
      </c>
    </row>
    <row r="40" spans="1:5" ht="12.75">
      <c r="A40" s="116" t="s">
        <v>34</v>
      </c>
      <c r="B40" s="30">
        <v>39508</v>
      </c>
      <c r="C40" s="30">
        <v>81</v>
      </c>
      <c r="D40" s="30">
        <v>5189</v>
      </c>
      <c r="E40" s="30">
        <f t="shared" si="0"/>
        <v>44778</v>
      </c>
    </row>
    <row r="41" spans="1:5" ht="12.75">
      <c r="A41" s="116" t="s">
        <v>35</v>
      </c>
      <c r="B41" s="30">
        <v>2547</v>
      </c>
      <c r="C41" s="30">
        <v>3</v>
      </c>
      <c r="D41" s="30">
        <v>121</v>
      </c>
      <c r="E41" s="30">
        <f t="shared" si="0"/>
        <v>2671</v>
      </c>
    </row>
    <row r="42" spans="1:5" ht="12.75">
      <c r="A42" s="116" t="s">
        <v>36</v>
      </c>
      <c r="B42" s="30">
        <v>44057</v>
      </c>
      <c r="C42" s="30">
        <v>10</v>
      </c>
      <c r="D42" s="30">
        <v>499</v>
      </c>
      <c r="E42" s="30">
        <f t="shared" si="0"/>
        <v>44566</v>
      </c>
    </row>
    <row r="43" spans="1:5" ht="12.75">
      <c r="A43" s="116" t="s">
        <v>37</v>
      </c>
      <c r="B43" s="30">
        <v>8450</v>
      </c>
      <c r="C43" s="30">
        <v>2</v>
      </c>
      <c r="D43" s="30">
        <v>360</v>
      </c>
      <c r="E43" s="30">
        <f t="shared" si="0"/>
        <v>8812</v>
      </c>
    </row>
    <row r="44" spans="1:5" ht="12.75">
      <c r="A44" s="116" t="s">
        <v>38</v>
      </c>
      <c r="B44" s="30">
        <v>3990</v>
      </c>
      <c r="C44" s="30">
        <v>4</v>
      </c>
      <c r="D44" s="30">
        <v>53</v>
      </c>
      <c r="E44" s="30">
        <f t="shared" si="0"/>
        <v>4047</v>
      </c>
    </row>
    <row r="45" spans="1:5" ht="12.75">
      <c r="A45" s="116" t="s">
        <v>39</v>
      </c>
      <c r="B45" s="30">
        <v>2166</v>
      </c>
      <c r="C45" s="30"/>
      <c r="D45" s="30">
        <v>52</v>
      </c>
      <c r="E45" s="30">
        <f t="shared" si="0"/>
        <v>2218</v>
      </c>
    </row>
    <row r="46" spans="1:5" ht="12.75">
      <c r="A46" s="116" t="s">
        <v>40</v>
      </c>
      <c r="B46" s="30">
        <v>18905</v>
      </c>
      <c r="C46" s="30">
        <v>21</v>
      </c>
      <c r="D46" s="30">
        <v>923</v>
      </c>
      <c r="E46" s="30">
        <f t="shared" si="0"/>
        <v>19849</v>
      </c>
    </row>
    <row r="47" spans="1:5" ht="12.75">
      <c r="A47" s="116" t="s">
        <v>41</v>
      </c>
      <c r="B47" s="30">
        <v>4411</v>
      </c>
      <c r="C47" s="30">
        <v>2</v>
      </c>
      <c r="D47" s="30">
        <v>44</v>
      </c>
      <c r="E47" s="30">
        <f t="shared" si="0"/>
        <v>4457</v>
      </c>
    </row>
    <row r="48" spans="1:5" ht="12.75">
      <c r="A48" s="116" t="s">
        <v>42</v>
      </c>
      <c r="B48" s="30">
        <v>25640</v>
      </c>
      <c r="C48" s="30">
        <v>7</v>
      </c>
      <c r="D48" s="30">
        <v>357</v>
      </c>
      <c r="E48" s="30">
        <f t="shared" si="0"/>
        <v>26004</v>
      </c>
    </row>
    <row r="49" spans="1:5" ht="12.75">
      <c r="A49" s="116" t="s">
        <v>43</v>
      </c>
      <c r="B49" s="30">
        <v>1907</v>
      </c>
      <c r="C49" s="30"/>
      <c r="D49" s="30">
        <v>2</v>
      </c>
      <c r="E49" s="30">
        <f t="shared" si="0"/>
        <v>1909</v>
      </c>
    </row>
    <row r="50" spans="1:5" ht="12.75">
      <c r="A50" s="116" t="s">
        <v>44</v>
      </c>
      <c r="B50" s="30">
        <v>44780</v>
      </c>
      <c r="C50" s="30">
        <v>28</v>
      </c>
      <c r="D50" s="30">
        <v>2926</v>
      </c>
      <c r="E50" s="30">
        <f t="shared" si="0"/>
        <v>47734</v>
      </c>
    </row>
    <row r="51" spans="1:5" ht="12.75">
      <c r="A51" s="116" t="s">
        <v>45</v>
      </c>
      <c r="B51" s="30">
        <v>917</v>
      </c>
      <c r="C51" s="30"/>
      <c r="D51" s="30">
        <v>5</v>
      </c>
      <c r="E51" s="30">
        <f t="shared" si="0"/>
        <v>922</v>
      </c>
    </row>
    <row r="52" spans="1:5" ht="12.75">
      <c r="A52" s="116" t="s">
        <v>46</v>
      </c>
      <c r="B52" s="30">
        <v>22369</v>
      </c>
      <c r="C52" s="30">
        <v>12</v>
      </c>
      <c r="D52" s="30">
        <v>350</v>
      </c>
      <c r="E52" s="30">
        <f t="shared" si="0"/>
        <v>22731</v>
      </c>
    </row>
    <row r="53" spans="1:5" ht="12.75">
      <c r="A53" s="116" t="s">
        <v>47</v>
      </c>
      <c r="B53" s="30">
        <v>1240</v>
      </c>
      <c r="C53" s="30">
        <v>1</v>
      </c>
      <c r="D53" s="30">
        <v>27</v>
      </c>
      <c r="E53" s="30">
        <f t="shared" si="0"/>
        <v>1268</v>
      </c>
    </row>
    <row r="54" spans="1:5" ht="12.75">
      <c r="A54" s="116" t="s">
        <v>48</v>
      </c>
      <c r="B54" s="30">
        <v>13906</v>
      </c>
      <c r="C54" s="30">
        <v>16</v>
      </c>
      <c r="D54" s="30">
        <v>236</v>
      </c>
      <c r="E54" s="30">
        <f t="shared" si="0"/>
        <v>14158</v>
      </c>
    </row>
    <row r="55" spans="1:5" ht="12.75">
      <c r="A55" s="116" t="s">
        <v>49</v>
      </c>
      <c r="B55" s="30">
        <v>62684</v>
      </c>
      <c r="C55" s="30">
        <v>41</v>
      </c>
      <c r="D55" s="30">
        <v>2007</v>
      </c>
      <c r="E55" s="30">
        <f t="shared" si="0"/>
        <v>64732</v>
      </c>
    </row>
    <row r="56" spans="1:5" ht="12.75">
      <c r="A56" s="116" t="s">
        <v>50</v>
      </c>
      <c r="B56" s="30">
        <v>7300</v>
      </c>
      <c r="C56" s="30">
        <v>3</v>
      </c>
      <c r="D56" s="30">
        <v>80</v>
      </c>
      <c r="E56" s="30">
        <f t="shared" si="0"/>
        <v>7383</v>
      </c>
    </row>
    <row r="57" spans="1:5" ht="12.75">
      <c r="A57" s="116" t="s">
        <v>51</v>
      </c>
      <c r="B57" s="30">
        <v>15915</v>
      </c>
      <c r="C57" s="30">
        <v>6</v>
      </c>
      <c r="D57" s="30">
        <v>159</v>
      </c>
      <c r="E57" s="30">
        <f t="shared" si="0"/>
        <v>16080</v>
      </c>
    </row>
    <row r="58" spans="1:5" ht="12.75">
      <c r="A58" s="116" t="s">
        <v>52</v>
      </c>
      <c r="B58" s="30">
        <v>2776</v>
      </c>
      <c r="C58" s="30">
        <v>1</v>
      </c>
      <c r="D58" s="30">
        <v>56</v>
      </c>
      <c r="E58" s="30">
        <f t="shared" si="0"/>
        <v>2833</v>
      </c>
    </row>
    <row r="59" spans="1:5" ht="12.75">
      <c r="A59" s="116" t="s">
        <v>53</v>
      </c>
      <c r="B59" s="30">
        <v>21546</v>
      </c>
      <c r="C59" s="30">
        <v>17</v>
      </c>
      <c r="D59" s="30">
        <v>417</v>
      </c>
      <c r="E59" s="30">
        <f t="shared" si="0"/>
        <v>21980</v>
      </c>
    </row>
    <row r="60" spans="1:5" ht="13.5" thickBot="1">
      <c r="A60" s="116" t="s">
        <v>92</v>
      </c>
      <c r="B60" s="30">
        <v>53</v>
      </c>
      <c r="C60" s="30"/>
      <c r="D60" s="30">
        <v>129</v>
      </c>
      <c r="E60" s="30">
        <f t="shared" si="0"/>
        <v>182</v>
      </c>
    </row>
    <row r="61" spans="1:5" ht="13.5" thickBot="1">
      <c r="A61" s="134" t="s">
        <v>76</v>
      </c>
      <c r="B61" s="80">
        <f>SUM(B8:B60)</f>
        <v>1057486</v>
      </c>
      <c r="C61" s="11">
        <f>SUM(C8:C60)</f>
        <v>744</v>
      </c>
      <c r="D61" s="11">
        <f>SUM(D8:D60)</f>
        <v>43742</v>
      </c>
      <c r="E61" s="11">
        <f>SUM(E8:E60)</f>
        <v>1101972</v>
      </c>
    </row>
  </sheetData>
  <sheetProtection/>
  <hyperlinks>
    <hyperlink ref="E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2" sqref="J2"/>
    </sheetView>
  </sheetViews>
  <sheetFormatPr defaultColWidth="15.8515625" defaultRowHeight="12.75"/>
  <cols>
    <col min="1" max="1" width="26.8515625" style="0" customWidth="1"/>
    <col min="2" max="2" width="11.57421875" style="0" customWidth="1"/>
    <col min="3" max="3" width="10.140625" style="0" customWidth="1"/>
    <col min="4" max="4" width="13.8515625" style="0" customWidth="1"/>
    <col min="5" max="5" width="15.8515625" style="0" customWidth="1"/>
    <col min="6" max="6" width="11.140625" style="0" customWidth="1"/>
    <col min="7" max="7" width="9.421875" style="0" customWidth="1"/>
    <col min="8" max="8" width="9.28125" style="0" customWidth="1"/>
    <col min="9" max="9" width="9.7109375" style="0" customWidth="1"/>
  </cols>
  <sheetData>
    <row r="1" ht="16.5" thickBot="1">
      <c r="D1" s="7"/>
    </row>
    <row r="2" spans="1:10" ht="18.75" thickBot="1">
      <c r="A2" s="14" t="s">
        <v>224</v>
      </c>
      <c r="J2" s="168" t="s">
        <v>88</v>
      </c>
    </row>
    <row r="3" ht="12.75">
      <c r="A3" s="42" t="s">
        <v>210</v>
      </c>
    </row>
    <row r="5" ht="15.75" thickBot="1">
      <c r="A5" s="9"/>
    </row>
    <row r="6" spans="1:10" ht="39" thickBot="1">
      <c r="A6" s="10" t="s">
        <v>0</v>
      </c>
      <c r="B6" s="10" t="s">
        <v>225</v>
      </c>
      <c r="C6" s="10" t="s">
        <v>226</v>
      </c>
      <c r="D6" s="10" t="s">
        <v>227</v>
      </c>
      <c r="E6" s="10" t="s">
        <v>228</v>
      </c>
      <c r="F6" s="10" t="s">
        <v>229</v>
      </c>
      <c r="G6" s="10" t="s">
        <v>230</v>
      </c>
      <c r="H6" s="10" t="s">
        <v>231</v>
      </c>
      <c r="I6" s="10" t="s">
        <v>232</v>
      </c>
      <c r="J6" s="10" t="s">
        <v>135</v>
      </c>
    </row>
    <row r="7" spans="1:10" ht="12.75">
      <c r="A7" s="115" t="s">
        <v>1</v>
      </c>
      <c r="B7" s="138">
        <v>5463</v>
      </c>
      <c r="C7" s="138">
        <v>64</v>
      </c>
      <c r="D7" s="138">
        <v>11</v>
      </c>
      <c r="E7" s="138">
        <v>9243</v>
      </c>
      <c r="F7" s="138">
        <v>28204</v>
      </c>
      <c r="G7" s="138">
        <v>28</v>
      </c>
      <c r="H7" s="138">
        <v>60883</v>
      </c>
      <c r="I7" s="138">
        <v>4554</v>
      </c>
      <c r="J7" s="138">
        <f aca="true" t="shared" si="0" ref="J7:J38">SUM(B7:I7)</f>
        <v>108450</v>
      </c>
    </row>
    <row r="8" spans="1:10" ht="12.75">
      <c r="A8" s="116" t="s">
        <v>3</v>
      </c>
      <c r="B8" s="138">
        <v>15</v>
      </c>
      <c r="C8" s="138"/>
      <c r="D8" s="138">
        <v>4</v>
      </c>
      <c r="E8" s="138">
        <v>2</v>
      </c>
      <c r="F8" s="138">
        <v>334</v>
      </c>
      <c r="G8" s="138"/>
      <c r="H8" s="138">
        <v>598</v>
      </c>
      <c r="I8" s="138">
        <v>526</v>
      </c>
      <c r="J8" s="138">
        <f t="shared" si="0"/>
        <v>1479</v>
      </c>
    </row>
    <row r="9" spans="1:10" ht="12.75">
      <c r="A9" s="116" t="s">
        <v>4</v>
      </c>
      <c r="B9" s="138">
        <v>324</v>
      </c>
      <c r="C9" s="138"/>
      <c r="D9" s="138">
        <v>10</v>
      </c>
      <c r="E9" s="138"/>
      <c r="F9" s="138">
        <v>573</v>
      </c>
      <c r="G9" s="138"/>
      <c r="H9" s="138">
        <v>1360</v>
      </c>
      <c r="I9" s="138">
        <v>309</v>
      </c>
      <c r="J9" s="138">
        <f t="shared" si="0"/>
        <v>2576</v>
      </c>
    </row>
    <row r="10" spans="1:10" ht="12.75">
      <c r="A10" s="116" t="s">
        <v>5</v>
      </c>
      <c r="B10" s="138">
        <v>2132</v>
      </c>
      <c r="C10" s="138">
        <v>3</v>
      </c>
      <c r="D10" s="138">
        <v>10552</v>
      </c>
      <c r="E10" s="138">
        <v>923</v>
      </c>
      <c r="F10" s="138">
        <v>6697</v>
      </c>
      <c r="G10" s="138">
        <v>16</v>
      </c>
      <c r="H10" s="138">
        <v>13219</v>
      </c>
      <c r="I10" s="138">
        <v>22339</v>
      </c>
      <c r="J10" s="138">
        <f t="shared" si="0"/>
        <v>55881</v>
      </c>
    </row>
    <row r="11" spans="1:10" ht="12.75">
      <c r="A11" s="116" t="s">
        <v>6</v>
      </c>
      <c r="B11" s="138">
        <v>6126</v>
      </c>
      <c r="C11" s="138">
        <v>12</v>
      </c>
      <c r="D11" s="138">
        <v>23</v>
      </c>
      <c r="E11" s="138">
        <v>610</v>
      </c>
      <c r="F11" s="138">
        <v>21465</v>
      </c>
      <c r="G11" s="138">
        <v>7</v>
      </c>
      <c r="H11" s="138">
        <v>55111</v>
      </c>
      <c r="I11" s="138">
        <v>952</v>
      </c>
      <c r="J11" s="138">
        <f t="shared" si="0"/>
        <v>84306</v>
      </c>
    </row>
    <row r="12" spans="1:10" ht="12.75">
      <c r="A12" s="116" t="s">
        <v>7</v>
      </c>
      <c r="B12" s="138">
        <v>22512</v>
      </c>
      <c r="C12" s="138">
        <v>111</v>
      </c>
      <c r="D12" s="138">
        <v>2</v>
      </c>
      <c r="E12" s="138">
        <v>80262</v>
      </c>
      <c r="F12" s="138">
        <v>133249</v>
      </c>
      <c r="G12" s="138">
        <v>247</v>
      </c>
      <c r="H12" s="138">
        <v>343441</v>
      </c>
      <c r="I12" s="138">
        <v>2619</v>
      </c>
      <c r="J12" s="138">
        <f t="shared" si="0"/>
        <v>582443</v>
      </c>
    </row>
    <row r="13" spans="1:10" ht="12.75">
      <c r="A13" s="116" t="s">
        <v>8</v>
      </c>
      <c r="B13" s="138">
        <v>49</v>
      </c>
      <c r="C13" s="138"/>
      <c r="D13" s="138"/>
      <c r="E13" s="138"/>
      <c r="F13" s="138">
        <v>131</v>
      </c>
      <c r="G13" s="138"/>
      <c r="H13" s="138">
        <v>269</v>
      </c>
      <c r="I13" s="138">
        <v>1384</v>
      </c>
      <c r="J13" s="138">
        <f t="shared" si="0"/>
        <v>1833</v>
      </c>
    </row>
    <row r="14" spans="1:10" ht="12.75">
      <c r="A14" s="116" t="s">
        <v>9</v>
      </c>
      <c r="B14" s="138">
        <v>1</v>
      </c>
      <c r="C14" s="138"/>
      <c r="D14" s="138">
        <v>12</v>
      </c>
      <c r="E14" s="138"/>
      <c r="F14" s="138">
        <v>434</v>
      </c>
      <c r="G14" s="138"/>
      <c r="H14" s="138">
        <v>800</v>
      </c>
      <c r="I14" s="138">
        <v>652</v>
      </c>
      <c r="J14" s="138">
        <f t="shared" si="0"/>
        <v>1899</v>
      </c>
    </row>
    <row r="15" spans="1:10" ht="12.75">
      <c r="A15" s="116" t="s">
        <v>10</v>
      </c>
      <c r="B15" s="138">
        <v>743</v>
      </c>
      <c r="C15" s="138">
        <v>11</v>
      </c>
      <c r="D15" s="138">
        <v>36</v>
      </c>
      <c r="E15" s="138">
        <v>4499</v>
      </c>
      <c r="F15" s="138">
        <v>6892</v>
      </c>
      <c r="G15" s="138">
        <v>20</v>
      </c>
      <c r="H15" s="138">
        <v>14232</v>
      </c>
      <c r="I15" s="138">
        <v>151</v>
      </c>
      <c r="J15" s="138">
        <f t="shared" si="0"/>
        <v>26584</v>
      </c>
    </row>
    <row r="16" spans="1:10" ht="12.75">
      <c r="A16" s="116" t="s">
        <v>11</v>
      </c>
      <c r="B16" s="138">
        <v>21416</v>
      </c>
      <c r="C16" s="138">
        <v>63</v>
      </c>
      <c r="D16" s="138">
        <v>2</v>
      </c>
      <c r="E16" s="138">
        <v>4154</v>
      </c>
      <c r="F16" s="138">
        <v>56434</v>
      </c>
      <c r="G16" s="138">
        <v>24</v>
      </c>
      <c r="H16" s="138">
        <v>107654</v>
      </c>
      <c r="I16" s="138">
        <v>752</v>
      </c>
      <c r="J16" s="138">
        <f t="shared" si="0"/>
        <v>190499</v>
      </c>
    </row>
    <row r="17" spans="1:10" ht="12.75">
      <c r="A17" s="116" t="s">
        <v>12</v>
      </c>
      <c r="B17" s="138">
        <v>92</v>
      </c>
      <c r="C17" s="138"/>
      <c r="D17" s="138"/>
      <c r="E17" s="138"/>
      <c r="F17" s="138">
        <v>348</v>
      </c>
      <c r="G17" s="138"/>
      <c r="H17" s="138">
        <v>291</v>
      </c>
      <c r="I17" s="138">
        <v>309</v>
      </c>
      <c r="J17" s="138">
        <f t="shared" si="0"/>
        <v>1040</v>
      </c>
    </row>
    <row r="18" spans="1:10" ht="12.75">
      <c r="A18" s="116" t="s">
        <v>13</v>
      </c>
      <c r="B18" s="138">
        <v>1</v>
      </c>
      <c r="C18" s="138"/>
      <c r="D18" s="138">
        <v>16120</v>
      </c>
      <c r="E18" s="138"/>
      <c r="F18" s="138">
        <v>214</v>
      </c>
      <c r="G18" s="138"/>
      <c r="H18" s="138">
        <v>388</v>
      </c>
      <c r="I18" s="138">
        <v>383</v>
      </c>
      <c r="J18" s="138">
        <f t="shared" si="0"/>
        <v>17106</v>
      </c>
    </row>
    <row r="19" spans="1:10" ht="12.75">
      <c r="A19" s="116" t="s">
        <v>14</v>
      </c>
      <c r="B19" s="138">
        <v>5386</v>
      </c>
      <c r="C19" s="138">
        <v>113</v>
      </c>
      <c r="D19" s="138">
        <v>6</v>
      </c>
      <c r="E19" s="138">
        <v>5265</v>
      </c>
      <c r="F19" s="138">
        <v>34593</v>
      </c>
      <c r="G19" s="138">
        <v>14</v>
      </c>
      <c r="H19" s="138">
        <v>68062</v>
      </c>
      <c r="I19" s="138">
        <v>151</v>
      </c>
      <c r="J19" s="138">
        <f t="shared" si="0"/>
        <v>113590</v>
      </c>
    </row>
    <row r="20" spans="1:10" ht="12.75">
      <c r="A20" s="116" t="s">
        <v>15</v>
      </c>
      <c r="B20" s="138">
        <v>878</v>
      </c>
      <c r="C20" s="138">
        <v>15</v>
      </c>
      <c r="D20" s="138">
        <v>1</v>
      </c>
      <c r="E20" s="138">
        <v>1435</v>
      </c>
      <c r="F20" s="138">
        <v>5117</v>
      </c>
      <c r="G20" s="138">
        <v>43</v>
      </c>
      <c r="H20" s="138">
        <v>8595</v>
      </c>
      <c r="I20" s="138">
        <v>1064</v>
      </c>
      <c r="J20" s="138">
        <f t="shared" si="0"/>
        <v>17148</v>
      </c>
    </row>
    <row r="21" spans="1:10" ht="12.75">
      <c r="A21" s="116" t="s">
        <v>16</v>
      </c>
      <c r="B21" s="138">
        <v>347</v>
      </c>
      <c r="C21" s="138"/>
      <c r="D21" s="138">
        <v>31</v>
      </c>
      <c r="E21" s="138">
        <v>376</v>
      </c>
      <c r="F21" s="138">
        <v>1566</v>
      </c>
      <c r="G21" s="138"/>
      <c r="H21" s="138">
        <v>3325</v>
      </c>
      <c r="I21" s="138">
        <v>251</v>
      </c>
      <c r="J21" s="138">
        <f t="shared" si="0"/>
        <v>5896</v>
      </c>
    </row>
    <row r="22" spans="1:10" ht="12.75">
      <c r="A22" s="116" t="s">
        <v>17</v>
      </c>
      <c r="B22" s="138">
        <v>1</v>
      </c>
      <c r="C22" s="138"/>
      <c r="D22" s="138"/>
      <c r="E22" s="138"/>
      <c r="F22" s="138">
        <v>91</v>
      </c>
      <c r="G22" s="138"/>
      <c r="H22" s="138">
        <v>220</v>
      </c>
      <c r="I22" s="138">
        <v>1401</v>
      </c>
      <c r="J22" s="138">
        <f t="shared" si="0"/>
        <v>1713</v>
      </c>
    </row>
    <row r="23" spans="1:10" ht="12.75">
      <c r="A23" s="116" t="s">
        <v>18</v>
      </c>
      <c r="B23" s="138">
        <v>909</v>
      </c>
      <c r="C23" s="138"/>
      <c r="D23" s="138">
        <v>8809</v>
      </c>
      <c r="E23" s="138">
        <v>3</v>
      </c>
      <c r="F23" s="138">
        <v>1182</v>
      </c>
      <c r="G23" s="138"/>
      <c r="H23" s="138">
        <v>3256</v>
      </c>
      <c r="I23" s="138">
        <v>396</v>
      </c>
      <c r="J23" s="138">
        <f t="shared" si="0"/>
        <v>14555</v>
      </c>
    </row>
    <row r="24" spans="1:10" ht="12.75">
      <c r="A24" s="116" t="s">
        <v>19</v>
      </c>
      <c r="B24" s="138">
        <v>1826</v>
      </c>
      <c r="C24" s="138">
        <v>9</v>
      </c>
      <c r="D24" s="138">
        <v>4</v>
      </c>
      <c r="E24" s="138">
        <v>2011</v>
      </c>
      <c r="F24" s="138">
        <v>15785</v>
      </c>
      <c r="G24" s="138">
        <v>5</v>
      </c>
      <c r="H24" s="138">
        <v>29485</v>
      </c>
      <c r="I24" s="138">
        <v>1033</v>
      </c>
      <c r="J24" s="138">
        <f t="shared" si="0"/>
        <v>50158</v>
      </c>
    </row>
    <row r="25" spans="1:10" ht="12.75">
      <c r="A25" s="116" t="s">
        <v>20</v>
      </c>
      <c r="B25" s="138">
        <v>281</v>
      </c>
      <c r="C25" s="138"/>
      <c r="D25" s="138"/>
      <c r="E25" s="138"/>
      <c r="F25" s="138">
        <v>419</v>
      </c>
      <c r="G25" s="138"/>
      <c r="H25" s="138">
        <v>787</v>
      </c>
      <c r="I25" s="138">
        <v>9358</v>
      </c>
      <c r="J25" s="138">
        <f t="shared" si="0"/>
        <v>10845</v>
      </c>
    </row>
    <row r="26" spans="1:10" ht="12.75">
      <c r="A26" s="116" t="s">
        <v>21</v>
      </c>
      <c r="B26" s="138">
        <v>713</v>
      </c>
      <c r="C26" s="138">
        <v>4</v>
      </c>
      <c r="D26" s="138">
        <v>10327</v>
      </c>
      <c r="E26" s="138">
        <v>129</v>
      </c>
      <c r="F26" s="138">
        <v>1950</v>
      </c>
      <c r="G26" s="138">
        <v>3</v>
      </c>
      <c r="H26" s="138">
        <v>3778</v>
      </c>
      <c r="I26" s="138">
        <v>259</v>
      </c>
      <c r="J26" s="138">
        <f t="shared" si="0"/>
        <v>17163</v>
      </c>
    </row>
    <row r="27" spans="1:10" ht="12.75">
      <c r="A27" s="116" t="s">
        <v>22</v>
      </c>
      <c r="B27" s="138">
        <v>4748</v>
      </c>
      <c r="C27" s="138">
        <v>11</v>
      </c>
      <c r="D27" s="138">
        <v>2206</v>
      </c>
      <c r="E27" s="138">
        <v>497</v>
      </c>
      <c r="F27" s="138">
        <v>16858</v>
      </c>
      <c r="G27" s="138">
        <v>3</v>
      </c>
      <c r="H27" s="138">
        <v>29471</v>
      </c>
      <c r="I27" s="138">
        <v>171</v>
      </c>
      <c r="J27" s="138">
        <f t="shared" si="0"/>
        <v>53965</v>
      </c>
    </row>
    <row r="28" spans="1:10" ht="12.75">
      <c r="A28" s="116" t="s">
        <v>23</v>
      </c>
      <c r="B28" s="138">
        <v>1</v>
      </c>
      <c r="C28" s="138"/>
      <c r="D28" s="138"/>
      <c r="E28" s="138">
        <v>2</v>
      </c>
      <c r="F28" s="138">
        <v>327</v>
      </c>
      <c r="G28" s="138"/>
      <c r="H28" s="138">
        <v>444</v>
      </c>
      <c r="I28" s="138">
        <v>785</v>
      </c>
      <c r="J28" s="138">
        <f t="shared" si="0"/>
        <v>1559</v>
      </c>
    </row>
    <row r="29" spans="1:10" ht="12.75">
      <c r="A29" s="116" t="s">
        <v>24</v>
      </c>
      <c r="B29" s="138">
        <v>201</v>
      </c>
      <c r="C29" s="138"/>
      <c r="D29" s="138"/>
      <c r="E29" s="138"/>
      <c r="F29" s="138">
        <v>349</v>
      </c>
      <c r="G29" s="138"/>
      <c r="H29" s="138">
        <v>772</v>
      </c>
      <c r="I29" s="138">
        <v>7725</v>
      </c>
      <c r="J29" s="138">
        <f t="shared" si="0"/>
        <v>9047</v>
      </c>
    </row>
    <row r="30" spans="1:10" ht="12.75">
      <c r="A30" s="116" t="s">
        <v>25</v>
      </c>
      <c r="B30" s="138">
        <v>326</v>
      </c>
      <c r="C30" s="138">
        <v>7</v>
      </c>
      <c r="D30" s="138">
        <v>20944</v>
      </c>
      <c r="E30" s="138">
        <v>435</v>
      </c>
      <c r="F30" s="138">
        <v>4491</v>
      </c>
      <c r="G30" s="138">
        <v>19</v>
      </c>
      <c r="H30" s="138">
        <v>9731</v>
      </c>
      <c r="I30" s="138">
        <v>193</v>
      </c>
      <c r="J30" s="138">
        <f t="shared" si="0"/>
        <v>36146</v>
      </c>
    </row>
    <row r="31" spans="1:10" ht="12.75">
      <c r="A31" s="116" t="s">
        <v>26</v>
      </c>
      <c r="B31" s="138">
        <v>2</v>
      </c>
      <c r="C31" s="138"/>
      <c r="D31" s="138"/>
      <c r="E31" s="138"/>
      <c r="F31" s="138">
        <v>31</v>
      </c>
      <c r="G31" s="138"/>
      <c r="H31" s="138">
        <v>135</v>
      </c>
      <c r="I31" s="138">
        <v>1318</v>
      </c>
      <c r="J31" s="138">
        <f t="shared" si="0"/>
        <v>1486</v>
      </c>
    </row>
    <row r="32" spans="1:10" ht="12.75">
      <c r="A32" s="116" t="s">
        <v>27</v>
      </c>
      <c r="B32" s="138">
        <v>18951</v>
      </c>
      <c r="C32" s="138">
        <v>5</v>
      </c>
      <c r="D32" s="138">
        <v>1</v>
      </c>
      <c r="E32" s="138">
        <v>3164</v>
      </c>
      <c r="F32" s="138">
        <v>36608</v>
      </c>
      <c r="G32" s="138">
        <v>10</v>
      </c>
      <c r="H32" s="138">
        <v>81724</v>
      </c>
      <c r="I32" s="138">
        <v>474</v>
      </c>
      <c r="J32" s="138">
        <f t="shared" si="0"/>
        <v>140937</v>
      </c>
    </row>
    <row r="33" spans="1:10" ht="12.75">
      <c r="A33" s="116" t="s">
        <v>28</v>
      </c>
      <c r="B33" s="138">
        <v>107</v>
      </c>
      <c r="C33" s="138">
        <v>5</v>
      </c>
      <c r="D33" s="138">
        <v>5</v>
      </c>
      <c r="E33" s="138">
        <v>925</v>
      </c>
      <c r="F33" s="138">
        <v>1797</v>
      </c>
      <c r="G33" s="138">
        <v>37</v>
      </c>
      <c r="H33" s="138">
        <v>3135</v>
      </c>
      <c r="I33" s="138">
        <v>597</v>
      </c>
      <c r="J33" s="138">
        <f t="shared" si="0"/>
        <v>6608</v>
      </c>
    </row>
    <row r="34" spans="1:10" ht="12.75">
      <c r="A34" s="116" t="s">
        <v>29</v>
      </c>
      <c r="B34" s="138">
        <v>694</v>
      </c>
      <c r="C34" s="138">
        <v>4</v>
      </c>
      <c r="D34" s="138">
        <v>14</v>
      </c>
      <c r="E34" s="138">
        <v>3969</v>
      </c>
      <c r="F34" s="138">
        <v>6301</v>
      </c>
      <c r="G34" s="138">
        <v>13</v>
      </c>
      <c r="H34" s="138">
        <v>10473</v>
      </c>
      <c r="I34" s="138"/>
      <c r="J34" s="138">
        <f t="shared" si="0"/>
        <v>21468</v>
      </c>
    </row>
    <row r="35" spans="1:10" ht="12.75">
      <c r="A35" s="116" t="s">
        <v>30</v>
      </c>
      <c r="B35" s="138">
        <v>28</v>
      </c>
      <c r="C35" s="138"/>
      <c r="D35" s="138"/>
      <c r="E35" s="138">
        <v>1</v>
      </c>
      <c r="F35" s="138">
        <v>616</v>
      </c>
      <c r="G35" s="138"/>
      <c r="H35" s="138">
        <v>837</v>
      </c>
      <c r="I35" s="138"/>
      <c r="J35" s="138">
        <f t="shared" si="0"/>
        <v>1482</v>
      </c>
    </row>
    <row r="36" spans="1:10" ht="12.75">
      <c r="A36" s="116" t="s">
        <v>31</v>
      </c>
      <c r="B36" s="138">
        <v>541</v>
      </c>
      <c r="C36" s="138">
        <v>3</v>
      </c>
      <c r="D36" s="138">
        <v>148</v>
      </c>
      <c r="E36" s="138">
        <v>1814</v>
      </c>
      <c r="F36" s="138">
        <v>2639</v>
      </c>
      <c r="G36" s="138">
        <v>10</v>
      </c>
      <c r="H36" s="138">
        <v>5245</v>
      </c>
      <c r="I36" s="138"/>
      <c r="J36" s="138">
        <f t="shared" si="0"/>
        <v>10400</v>
      </c>
    </row>
    <row r="37" spans="1:10" ht="12.75">
      <c r="A37" s="116" t="s">
        <v>32</v>
      </c>
      <c r="B37" s="138">
        <v>527</v>
      </c>
      <c r="C37" s="138">
        <v>13</v>
      </c>
      <c r="D37" s="138"/>
      <c r="E37" s="138">
        <v>2119</v>
      </c>
      <c r="F37" s="138">
        <v>4698</v>
      </c>
      <c r="G37" s="138">
        <v>7</v>
      </c>
      <c r="H37" s="138">
        <v>8358</v>
      </c>
      <c r="I37" s="138"/>
      <c r="J37" s="138">
        <f t="shared" si="0"/>
        <v>15722</v>
      </c>
    </row>
    <row r="38" spans="1:10" ht="12.75">
      <c r="A38" s="116" t="s">
        <v>33</v>
      </c>
      <c r="B38" s="138">
        <v>101641</v>
      </c>
      <c r="C38" s="138">
        <v>82</v>
      </c>
      <c r="D38" s="138">
        <v>16390</v>
      </c>
      <c r="E38" s="138">
        <v>8183</v>
      </c>
      <c r="F38" s="138">
        <v>210432</v>
      </c>
      <c r="G38" s="138">
        <v>99</v>
      </c>
      <c r="H38" s="138">
        <v>478128</v>
      </c>
      <c r="I38" s="138"/>
      <c r="J38" s="138">
        <f t="shared" si="0"/>
        <v>814955</v>
      </c>
    </row>
    <row r="39" spans="1:10" ht="12.75">
      <c r="A39" s="116" t="s">
        <v>34</v>
      </c>
      <c r="B39" s="138">
        <v>6471</v>
      </c>
      <c r="C39" s="138">
        <v>2</v>
      </c>
      <c r="D39" s="138">
        <v>5</v>
      </c>
      <c r="E39" s="138">
        <v>2986</v>
      </c>
      <c r="F39" s="138">
        <v>28344</v>
      </c>
      <c r="G39" s="138">
        <v>1</v>
      </c>
      <c r="H39" s="138">
        <v>55189</v>
      </c>
      <c r="I39" s="138"/>
      <c r="J39" s="138">
        <f aca="true" t="shared" si="1" ref="J39:J59">SUM(B39:I39)</f>
        <v>92998</v>
      </c>
    </row>
    <row r="40" spans="1:10" ht="12.75">
      <c r="A40" s="116" t="s">
        <v>35</v>
      </c>
      <c r="B40" s="138">
        <v>2</v>
      </c>
      <c r="C40" s="138"/>
      <c r="D40" s="138"/>
      <c r="E40" s="138"/>
      <c r="F40" s="138">
        <v>26</v>
      </c>
      <c r="G40" s="138"/>
      <c r="H40" s="138">
        <v>61</v>
      </c>
      <c r="I40" s="138"/>
      <c r="J40" s="138">
        <f t="shared" si="1"/>
        <v>89</v>
      </c>
    </row>
    <row r="41" spans="1:10" ht="12.75">
      <c r="A41" s="116" t="s">
        <v>36</v>
      </c>
      <c r="B41" s="138">
        <v>1925</v>
      </c>
      <c r="C41" s="138"/>
      <c r="D41" s="138">
        <v>6</v>
      </c>
      <c r="E41" s="138"/>
      <c r="F41" s="138">
        <v>2761</v>
      </c>
      <c r="G41" s="138"/>
      <c r="H41" s="138">
        <v>5569</v>
      </c>
      <c r="I41" s="138"/>
      <c r="J41" s="138">
        <f t="shared" si="1"/>
        <v>10261</v>
      </c>
    </row>
    <row r="42" spans="1:10" ht="12.75">
      <c r="A42" s="116" t="s">
        <v>37</v>
      </c>
      <c r="B42" s="138">
        <v>422</v>
      </c>
      <c r="C42" s="138">
        <v>7</v>
      </c>
      <c r="D42" s="138">
        <v>65</v>
      </c>
      <c r="E42" s="138">
        <v>1133</v>
      </c>
      <c r="F42" s="138">
        <v>1575</v>
      </c>
      <c r="G42" s="138">
        <v>13</v>
      </c>
      <c r="H42" s="138">
        <v>3026</v>
      </c>
      <c r="I42" s="138"/>
      <c r="J42" s="138">
        <f t="shared" si="1"/>
        <v>6241</v>
      </c>
    </row>
    <row r="43" spans="1:10" ht="12.75">
      <c r="A43" s="116" t="s">
        <v>38</v>
      </c>
      <c r="B43" s="138">
        <v>383</v>
      </c>
      <c r="C43" s="138">
        <v>12</v>
      </c>
      <c r="D43" s="138"/>
      <c r="E43" s="138">
        <v>681</v>
      </c>
      <c r="F43" s="138">
        <v>4256</v>
      </c>
      <c r="G43" s="138">
        <v>12</v>
      </c>
      <c r="H43" s="138">
        <v>7125</v>
      </c>
      <c r="I43" s="138"/>
      <c r="J43" s="138">
        <f t="shared" si="1"/>
        <v>12469</v>
      </c>
    </row>
    <row r="44" spans="1:10" ht="12.75">
      <c r="A44" s="116" t="s">
        <v>39</v>
      </c>
      <c r="B44" s="138">
        <v>170</v>
      </c>
      <c r="C44" s="138"/>
      <c r="D44" s="138"/>
      <c r="E44" s="138"/>
      <c r="F44" s="138">
        <v>250</v>
      </c>
      <c r="G44" s="138"/>
      <c r="H44" s="138">
        <v>487</v>
      </c>
      <c r="I44" s="138"/>
      <c r="J44" s="138">
        <f t="shared" si="1"/>
        <v>907</v>
      </c>
    </row>
    <row r="45" spans="1:10" ht="12.75">
      <c r="A45" s="116" t="s">
        <v>40</v>
      </c>
      <c r="B45" s="138">
        <v>4843</v>
      </c>
      <c r="C45" s="138">
        <v>38</v>
      </c>
      <c r="D45" s="138">
        <v>1</v>
      </c>
      <c r="E45" s="138">
        <v>19420</v>
      </c>
      <c r="F45" s="138">
        <v>42791</v>
      </c>
      <c r="G45" s="138">
        <v>53</v>
      </c>
      <c r="H45" s="138">
        <v>89317</v>
      </c>
      <c r="I45" s="138"/>
      <c r="J45" s="138">
        <f t="shared" si="1"/>
        <v>156463</v>
      </c>
    </row>
    <row r="46" spans="1:10" ht="12.75">
      <c r="A46" s="116" t="s">
        <v>41</v>
      </c>
      <c r="B46" s="138">
        <v>692</v>
      </c>
      <c r="C46" s="138"/>
      <c r="D46" s="138">
        <v>5</v>
      </c>
      <c r="E46" s="138"/>
      <c r="F46" s="138">
        <v>1017</v>
      </c>
      <c r="G46" s="138"/>
      <c r="H46" s="138">
        <v>2049</v>
      </c>
      <c r="I46" s="138"/>
      <c r="J46" s="138">
        <f t="shared" si="1"/>
        <v>3763</v>
      </c>
    </row>
    <row r="47" spans="1:10" ht="12.75">
      <c r="A47" s="116" t="s">
        <v>42</v>
      </c>
      <c r="B47" s="138">
        <v>1013</v>
      </c>
      <c r="C47" s="138">
        <v>4</v>
      </c>
      <c r="D47" s="138"/>
      <c r="E47" s="138">
        <v>337</v>
      </c>
      <c r="F47" s="138">
        <v>2868</v>
      </c>
      <c r="G47" s="138">
        <v>3</v>
      </c>
      <c r="H47" s="138">
        <v>5461</v>
      </c>
      <c r="I47" s="138"/>
      <c r="J47" s="138">
        <f t="shared" si="1"/>
        <v>9686</v>
      </c>
    </row>
    <row r="48" spans="1:10" ht="12.75">
      <c r="A48" s="116" t="s">
        <v>43</v>
      </c>
      <c r="B48" s="138"/>
      <c r="C48" s="138"/>
      <c r="D48" s="138"/>
      <c r="E48" s="138"/>
      <c r="F48" s="138">
        <v>129</v>
      </c>
      <c r="G48" s="138"/>
      <c r="H48" s="138">
        <v>207</v>
      </c>
      <c r="I48" s="138"/>
      <c r="J48" s="138">
        <f t="shared" si="1"/>
        <v>336</v>
      </c>
    </row>
    <row r="49" spans="1:10" ht="12.75">
      <c r="A49" s="116" t="s">
        <v>44</v>
      </c>
      <c r="B49" s="138">
        <v>5168</v>
      </c>
      <c r="C49" s="138">
        <v>11</v>
      </c>
      <c r="D49" s="138">
        <v>4748</v>
      </c>
      <c r="E49" s="138">
        <v>1929</v>
      </c>
      <c r="F49" s="138">
        <v>21615</v>
      </c>
      <c r="G49" s="138">
        <v>20</v>
      </c>
      <c r="H49" s="138">
        <v>46152</v>
      </c>
      <c r="I49" s="138"/>
      <c r="J49" s="138">
        <f t="shared" si="1"/>
        <v>79643</v>
      </c>
    </row>
    <row r="50" spans="1:10" ht="12.75">
      <c r="A50" s="116" t="s">
        <v>45</v>
      </c>
      <c r="B50" s="138">
        <v>39</v>
      </c>
      <c r="C50" s="138"/>
      <c r="D50" s="138"/>
      <c r="E50" s="138"/>
      <c r="F50" s="138">
        <v>54</v>
      </c>
      <c r="G50" s="138"/>
      <c r="H50" s="138">
        <v>145</v>
      </c>
      <c r="I50" s="138"/>
      <c r="J50" s="138">
        <f t="shared" si="1"/>
        <v>238</v>
      </c>
    </row>
    <row r="51" spans="1:10" ht="12.75">
      <c r="A51" s="116" t="s">
        <v>46</v>
      </c>
      <c r="B51" s="138">
        <v>1588</v>
      </c>
      <c r="C51" s="138">
        <v>11</v>
      </c>
      <c r="D51" s="138">
        <v>3</v>
      </c>
      <c r="E51" s="138">
        <v>612</v>
      </c>
      <c r="F51" s="138">
        <v>5982</v>
      </c>
      <c r="G51" s="138">
        <v>11</v>
      </c>
      <c r="H51" s="138">
        <v>15300</v>
      </c>
      <c r="I51" s="138"/>
      <c r="J51" s="138">
        <f t="shared" si="1"/>
        <v>23507</v>
      </c>
    </row>
    <row r="52" spans="1:10" ht="12.75">
      <c r="A52" s="116" t="s">
        <v>47</v>
      </c>
      <c r="B52" s="138"/>
      <c r="C52" s="138"/>
      <c r="D52" s="138"/>
      <c r="E52" s="138"/>
      <c r="F52" s="138">
        <v>36</v>
      </c>
      <c r="G52" s="138"/>
      <c r="H52" s="138">
        <v>58</v>
      </c>
      <c r="I52" s="138"/>
      <c r="J52" s="138">
        <f t="shared" si="1"/>
        <v>94</v>
      </c>
    </row>
    <row r="53" spans="1:10" ht="12.75">
      <c r="A53" s="116" t="s">
        <v>48</v>
      </c>
      <c r="B53" s="138">
        <v>104</v>
      </c>
      <c r="C53" s="138"/>
      <c r="D53" s="138"/>
      <c r="E53" s="138"/>
      <c r="F53" s="138">
        <v>350</v>
      </c>
      <c r="G53" s="138"/>
      <c r="H53" s="138">
        <v>925</v>
      </c>
      <c r="I53" s="138"/>
      <c r="J53" s="138">
        <f t="shared" si="1"/>
        <v>1379</v>
      </c>
    </row>
    <row r="54" spans="1:10" ht="12.75">
      <c r="A54" s="116" t="s">
        <v>49</v>
      </c>
      <c r="B54" s="138">
        <v>4190</v>
      </c>
      <c r="C54" s="138">
        <v>8</v>
      </c>
      <c r="D54" s="138">
        <v>12</v>
      </c>
      <c r="E54" s="138">
        <v>602</v>
      </c>
      <c r="F54" s="138">
        <v>8008</v>
      </c>
      <c r="G54" s="138">
        <v>4</v>
      </c>
      <c r="H54" s="138">
        <v>22792</v>
      </c>
      <c r="I54" s="138"/>
      <c r="J54" s="138">
        <f t="shared" si="1"/>
        <v>35616</v>
      </c>
    </row>
    <row r="55" spans="1:10" ht="12.75">
      <c r="A55" s="116" t="s">
        <v>50</v>
      </c>
      <c r="B55" s="138">
        <v>187</v>
      </c>
      <c r="C55" s="138"/>
      <c r="D55" s="138">
        <v>1</v>
      </c>
      <c r="E55" s="138"/>
      <c r="F55" s="138">
        <v>876</v>
      </c>
      <c r="G55" s="138"/>
      <c r="H55" s="138">
        <v>1647</v>
      </c>
      <c r="I55" s="138"/>
      <c r="J55" s="138">
        <f t="shared" si="1"/>
        <v>2711</v>
      </c>
    </row>
    <row r="56" spans="1:10" ht="12.75">
      <c r="A56" s="116" t="s">
        <v>51</v>
      </c>
      <c r="B56" s="138">
        <v>278</v>
      </c>
      <c r="C56" s="138"/>
      <c r="D56" s="138">
        <v>2</v>
      </c>
      <c r="E56" s="138">
        <v>1</v>
      </c>
      <c r="F56" s="138">
        <v>828</v>
      </c>
      <c r="G56" s="138"/>
      <c r="H56" s="138">
        <v>1210</v>
      </c>
      <c r="I56" s="138"/>
      <c r="J56" s="138">
        <f t="shared" si="1"/>
        <v>2319</v>
      </c>
    </row>
    <row r="57" spans="1:10" ht="12.75">
      <c r="A57" s="116" t="s">
        <v>52</v>
      </c>
      <c r="B57" s="138"/>
      <c r="C57" s="138"/>
      <c r="D57" s="138"/>
      <c r="E57" s="138"/>
      <c r="F57" s="138">
        <v>234</v>
      </c>
      <c r="G57" s="138"/>
      <c r="H57" s="138">
        <v>314</v>
      </c>
      <c r="I57" s="138"/>
      <c r="J57" s="138">
        <f t="shared" si="1"/>
        <v>548</v>
      </c>
    </row>
    <row r="58" spans="1:10" ht="12.75">
      <c r="A58" s="116" t="s">
        <v>53</v>
      </c>
      <c r="B58" s="138">
        <v>370</v>
      </c>
      <c r="C58" s="138"/>
      <c r="D58" s="138">
        <v>3</v>
      </c>
      <c r="E58" s="138"/>
      <c r="F58" s="138">
        <v>871</v>
      </c>
      <c r="G58" s="138"/>
      <c r="H58" s="138">
        <v>1553</v>
      </c>
      <c r="I58" s="138"/>
      <c r="J58" s="138">
        <f t="shared" si="1"/>
        <v>2797</v>
      </c>
    </row>
    <row r="59" spans="1:10" ht="13.5" thickBot="1">
      <c r="A59" s="136" t="s">
        <v>92</v>
      </c>
      <c r="B59" s="138">
        <v>59</v>
      </c>
      <c r="C59" s="138"/>
      <c r="D59" s="138">
        <v>85</v>
      </c>
      <c r="E59" s="138">
        <v>198</v>
      </c>
      <c r="F59" s="138">
        <v>2</v>
      </c>
      <c r="G59" s="138">
        <v>3</v>
      </c>
      <c r="H59" s="138">
        <v>4</v>
      </c>
      <c r="I59" s="138"/>
      <c r="J59" s="138">
        <f t="shared" si="1"/>
        <v>351</v>
      </c>
    </row>
    <row r="60" spans="1:10" ht="13.5" thickBot="1">
      <c r="A60" s="137" t="s">
        <v>76</v>
      </c>
      <c r="B60" s="135">
        <f>SUM(B7:B59)</f>
        <v>224886</v>
      </c>
      <c r="C60" s="12">
        <f aca="true" t="shared" si="2" ref="C60:J60">SUM(C7:C59)</f>
        <v>628</v>
      </c>
      <c r="D60" s="12">
        <f t="shared" si="2"/>
        <v>90594</v>
      </c>
      <c r="E60" s="12">
        <f t="shared" si="2"/>
        <v>157920</v>
      </c>
      <c r="F60" s="12">
        <f t="shared" si="2"/>
        <v>723698</v>
      </c>
      <c r="G60" s="12">
        <f t="shared" si="2"/>
        <v>725</v>
      </c>
      <c r="H60" s="12">
        <f t="shared" si="2"/>
        <v>1602798</v>
      </c>
      <c r="I60" s="12">
        <f t="shared" si="2"/>
        <v>60106</v>
      </c>
      <c r="J60" s="12">
        <f t="shared" si="2"/>
        <v>2861355</v>
      </c>
    </row>
  </sheetData>
  <sheetProtection/>
  <hyperlinks>
    <hyperlink ref="J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2" width="32.28125" style="0" customWidth="1"/>
  </cols>
  <sheetData>
    <row r="1" ht="16.5" thickBot="1">
      <c r="D1" s="168" t="s">
        <v>88</v>
      </c>
    </row>
    <row r="2" spans="1:2" ht="15.75">
      <c r="A2" s="6" t="s">
        <v>87</v>
      </c>
      <c r="B2" s="6"/>
    </row>
    <row r="4" ht="13.5" thickBot="1"/>
    <row r="5" spans="1:4" ht="13.5" thickBot="1">
      <c r="A5" s="62" t="s">
        <v>115</v>
      </c>
      <c r="B5" s="62">
        <v>2014</v>
      </c>
      <c r="C5" s="63">
        <v>2013</v>
      </c>
      <c r="D5" s="63" t="s">
        <v>134</v>
      </c>
    </row>
    <row r="6" spans="1:4" ht="12.75">
      <c r="A6" s="13" t="s">
        <v>78</v>
      </c>
      <c r="B6" s="60">
        <v>4773959</v>
      </c>
      <c r="C6" s="60">
        <v>4649861</v>
      </c>
      <c r="D6" s="61">
        <f>+(B6-C6)/C6</f>
        <v>0.026688539721940074</v>
      </c>
    </row>
    <row r="7" spans="1:4" ht="12.75">
      <c r="A7" s="105" t="s">
        <v>74</v>
      </c>
      <c r="B7" s="60">
        <v>32007</v>
      </c>
      <c r="C7" s="60">
        <v>33902</v>
      </c>
      <c r="D7" s="61">
        <f aca="true" t="shared" si="0" ref="D7:D22">+(B7-C7)/C7</f>
        <v>-0.055896407291605214</v>
      </c>
    </row>
    <row r="8" spans="1:4" ht="12.75">
      <c r="A8" s="105" t="s">
        <v>80</v>
      </c>
      <c r="B8" s="60">
        <v>5166029</v>
      </c>
      <c r="C8" s="60">
        <v>5684172</v>
      </c>
      <c r="D8" s="61">
        <f t="shared" si="0"/>
        <v>-0.09115540486811448</v>
      </c>
    </row>
    <row r="9" spans="1:6" ht="12.75">
      <c r="A9" s="105" t="s">
        <v>173</v>
      </c>
      <c r="B9" s="60">
        <v>10024382</v>
      </c>
      <c r="C9" s="60">
        <v>9005232</v>
      </c>
      <c r="D9" s="61">
        <f t="shared" si="0"/>
        <v>0.11317309759482043</v>
      </c>
      <c r="E9" s="5"/>
      <c r="F9" s="5"/>
    </row>
    <row r="10" spans="1:4" ht="12.75">
      <c r="A10" s="105" t="s">
        <v>55</v>
      </c>
      <c r="B10" s="60">
        <v>2793128</v>
      </c>
      <c r="C10" s="60">
        <v>2624186</v>
      </c>
      <c r="D10" s="61">
        <f t="shared" si="0"/>
        <v>0.06437882070859306</v>
      </c>
    </row>
    <row r="11" spans="1:4" ht="12.75">
      <c r="A11" s="18" t="s">
        <v>121</v>
      </c>
      <c r="B11" s="60">
        <v>2566720</v>
      </c>
      <c r="C11" s="60">
        <v>2217889</v>
      </c>
      <c r="D11" s="61">
        <f t="shared" si="0"/>
        <v>0.15728063938276443</v>
      </c>
    </row>
    <row r="12" spans="1:4" ht="12.75">
      <c r="A12" s="105" t="s">
        <v>82</v>
      </c>
      <c r="B12" s="60">
        <v>2358851</v>
      </c>
      <c r="C12" s="60">
        <v>2222099</v>
      </c>
      <c r="D12" s="61">
        <f t="shared" si="0"/>
        <v>0.06154181249350277</v>
      </c>
    </row>
    <row r="13" spans="1:4" ht="12.75">
      <c r="A13" s="105" t="s">
        <v>113</v>
      </c>
      <c r="B13" s="60">
        <v>165664</v>
      </c>
      <c r="C13" s="60">
        <v>151197</v>
      </c>
      <c r="D13" s="61">
        <f t="shared" si="0"/>
        <v>0.09568311540572895</v>
      </c>
    </row>
    <row r="14" spans="1:4" ht="12.75">
      <c r="A14" s="105" t="s">
        <v>114</v>
      </c>
      <c r="B14" s="60">
        <v>36304</v>
      </c>
      <c r="C14" s="60">
        <v>13770</v>
      </c>
      <c r="D14" s="61">
        <f t="shared" si="0"/>
        <v>1.6364560639070442</v>
      </c>
    </row>
    <row r="15" spans="1:4" ht="12.75">
      <c r="A15" s="18" t="s">
        <v>131</v>
      </c>
      <c r="B15" s="60">
        <v>963672</v>
      </c>
      <c r="C15" s="60">
        <v>780284</v>
      </c>
      <c r="D15" s="61">
        <f t="shared" si="0"/>
        <v>0.23502724648973963</v>
      </c>
    </row>
    <row r="16" spans="1:4" ht="12.75">
      <c r="A16" s="66" t="s">
        <v>216</v>
      </c>
      <c r="B16" s="60">
        <v>40104</v>
      </c>
      <c r="C16" s="60"/>
      <c r="D16" s="61"/>
    </row>
    <row r="17" spans="1:4" ht="12.75">
      <c r="A17" s="18" t="s">
        <v>129</v>
      </c>
      <c r="B17" s="60">
        <v>202039</v>
      </c>
      <c r="C17" s="60">
        <v>108660</v>
      </c>
      <c r="D17" s="61">
        <f>+(B17-C17)/C17</f>
        <v>0.8593686729247193</v>
      </c>
    </row>
    <row r="18" spans="1:4" ht="12.75">
      <c r="A18" s="66" t="s">
        <v>151</v>
      </c>
      <c r="B18" s="60">
        <v>1161143</v>
      </c>
      <c r="C18" s="60">
        <v>611089</v>
      </c>
      <c r="D18" s="61">
        <f>+(B18-C18)/C18</f>
        <v>0.9001209316482541</v>
      </c>
    </row>
    <row r="19" spans="1:4" ht="12.75">
      <c r="A19" s="66" t="s">
        <v>142</v>
      </c>
      <c r="B19" s="60">
        <v>1347867</v>
      </c>
      <c r="C19" s="60">
        <v>66975</v>
      </c>
      <c r="D19" s="61">
        <f>+(B19-C19)/C19</f>
        <v>19.124927211646135</v>
      </c>
    </row>
    <row r="20" spans="1:4" ht="12.75">
      <c r="A20" s="66" t="s">
        <v>145</v>
      </c>
      <c r="B20" s="60">
        <v>1569157</v>
      </c>
      <c r="C20" s="60">
        <v>356078</v>
      </c>
      <c r="D20" s="61">
        <f>+(B20-C20)/C20</f>
        <v>3.4067788518246003</v>
      </c>
    </row>
    <row r="21" spans="1:4" ht="13.5" thickBot="1">
      <c r="A21" s="42" t="s">
        <v>146</v>
      </c>
      <c r="B21" s="71">
        <v>40902</v>
      </c>
      <c r="C21" s="71">
        <v>40902</v>
      </c>
      <c r="D21" s="61">
        <f>+(B21-C21)/C21</f>
        <v>0</v>
      </c>
    </row>
    <row r="22" spans="1:4" ht="13.5" thickBot="1">
      <c r="A22" s="56" t="s">
        <v>76</v>
      </c>
      <c r="B22" s="57">
        <f>SUM(B6:B21)</f>
        <v>33241928</v>
      </c>
      <c r="C22" s="57">
        <f>SUM(C6:C20)</f>
        <v>28525394</v>
      </c>
      <c r="D22" s="59">
        <f t="shared" si="0"/>
        <v>0.16534509567159703</v>
      </c>
    </row>
    <row r="23" spans="2:4" ht="12.75">
      <c r="B23" s="31"/>
      <c r="C23" s="30"/>
      <c r="D23" s="31"/>
    </row>
    <row r="24" spans="2:4" ht="13.5" thickBot="1">
      <c r="B24" s="31"/>
      <c r="C24" s="31"/>
      <c r="D24" s="31"/>
    </row>
    <row r="25" spans="1:4" ht="13.5" thickBot="1">
      <c r="A25" s="64" t="s">
        <v>116</v>
      </c>
      <c r="B25" s="62">
        <v>2014</v>
      </c>
      <c r="C25" s="63">
        <v>2013</v>
      </c>
      <c r="D25" s="63" t="s">
        <v>134</v>
      </c>
    </row>
    <row r="26" spans="1:4" ht="12.75">
      <c r="A26" s="107" t="s">
        <v>81</v>
      </c>
      <c r="B26" s="30">
        <v>3110208</v>
      </c>
      <c r="C26" s="30">
        <v>2882239</v>
      </c>
      <c r="D26" s="55">
        <f>+(B26-C26)/C26</f>
        <v>0.07909441236483164</v>
      </c>
    </row>
    <row r="27" spans="1:4" ht="12.75">
      <c r="A27" s="13" t="s">
        <v>79</v>
      </c>
      <c r="B27" s="65">
        <v>1101972</v>
      </c>
      <c r="C27" s="65">
        <v>985581</v>
      </c>
      <c r="D27" s="55">
        <f>+(B27-C27)/C27</f>
        <v>0.11809379442176747</v>
      </c>
    </row>
    <row r="28" spans="1:4" ht="12.75">
      <c r="A28" s="106" t="s">
        <v>130</v>
      </c>
      <c r="B28" s="65">
        <v>2861355</v>
      </c>
      <c r="C28" s="65"/>
      <c r="D28" s="55"/>
    </row>
    <row r="29" spans="1:4" ht="13.5" thickBot="1">
      <c r="A29" s="13" t="s">
        <v>117</v>
      </c>
      <c r="B29" s="65">
        <v>3877225</v>
      </c>
      <c r="C29" s="65">
        <v>3123970</v>
      </c>
      <c r="D29" s="55">
        <f>+(B29-C29)/C29</f>
        <v>0.2411210735058275</v>
      </c>
    </row>
    <row r="30" spans="1:4" ht="13.5" thickBot="1">
      <c r="A30" s="56" t="s">
        <v>76</v>
      </c>
      <c r="B30" s="58">
        <f>SUM(B26:B29)</f>
        <v>10950760</v>
      </c>
      <c r="C30" s="58">
        <f>SUM(C26:C29)</f>
        <v>6991790</v>
      </c>
      <c r="D30" s="59">
        <f>+(B30-C30)/C30</f>
        <v>0.5662312512246507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O2" sqref="O2"/>
    </sheetView>
  </sheetViews>
  <sheetFormatPr defaultColWidth="15.8515625" defaultRowHeight="12.75"/>
  <cols>
    <col min="1" max="1" width="26.8515625" style="0" customWidth="1"/>
    <col min="2" max="2" width="11.57421875" style="0" customWidth="1"/>
    <col min="3" max="3" width="8.421875" style="0" customWidth="1"/>
    <col min="4" max="4" width="13.8515625" style="0" customWidth="1"/>
    <col min="5" max="5" width="15.8515625" style="0" customWidth="1"/>
    <col min="6" max="6" width="11.140625" style="0" customWidth="1"/>
    <col min="7" max="7" width="9.140625" style="0" customWidth="1"/>
    <col min="8" max="8" width="9.28125" style="0" customWidth="1"/>
    <col min="9" max="9" width="9.7109375" style="0" customWidth="1"/>
    <col min="10" max="10" width="12.28125" style="0" customWidth="1"/>
    <col min="11" max="11" width="10.00390625" style="0" customWidth="1"/>
  </cols>
  <sheetData>
    <row r="1" ht="16.5" thickBot="1">
      <c r="D1" s="7"/>
    </row>
    <row r="2" spans="1:15" ht="18.75" thickBot="1">
      <c r="A2" s="14" t="s">
        <v>111</v>
      </c>
      <c r="O2" s="168" t="s">
        <v>88</v>
      </c>
    </row>
    <row r="3" ht="12.75">
      <c r="A3" s="42" t="s">
        <v>210</v>
      </c>
    </row>
    <row r="5" ht="15.75" thickBot="1">
      <c r="A5" s="9"/>
    </row>
    <row r="6" spans="1:15" ht="26.25" thickBot="1">
      <c r="A6" s="10" t="s">
        <v>0</v>
      </c>
      <c r="B6" s="10" t="s">
        <v>59</v>
      </c>
      <c r="C6" s="10" t="s">
        <v>55</v>
      </c>
      <c r="D6" s="10" t="s">
        <v>75</v>
      </c>
      <c r="E6" s="10" t="s">
        <v>108</v>
      </c>
      <c r="F6" s="10" t="s">
        <v>144</v>
      </c>
      <c r="G6" s="10" t="s">
        <v>112</v>
      </c>
      <c r="H6" s="10" t="s">
        <v>2</v>
      </c>
      <c r="I6" s="10" t="s">
        <v>145</v>
      </c>
      <c r="J6" s="10" t="s">
        <v>130</v>
      </c>
      <c r="K6" s="10" t="s">
        <v>80</v>
      </c>
      <c r="L6" s="10" t="s">
        <v>146</v>
      </c>
      <c r="M6" s="10" t="s">
        <v>121</v>
      </c>
      <c r="N6" s="10" t="s">
        <v>142</v>
      </c>
      <c r="O6" s="10" t="s">
        <v>135</v>
      </c>
    </row>
    <row r="7" spans="1:15" ht="12.75">
      <c r="A7" s="115" t="s">
        <v>1</v>
      </c>
      <c r="B7" s="138">
        <v>4277</v>
      </c>
      <c r="C7" s="138">
        <v>706</v>
      </c>
      <c r="D7" s="138">
        <v>24174</v>
      </c>
      <c r="E7" s="138">
        <v>45404</v>
      </c>
      <c r="F7" s="138">
        <v>6</v>
      </c>
      <c r="G7" s="138">
        <v>1572</v>
      </c>
      <c r="H7" s="138">
        <v>542</v>
      </c>
      <c r="I7" s="138">
        <v>202</v>
      </c>
      <c r="J7" s="138">
        <v>16765</v>
      </c>
      <c r="K7" s="138">
        <v>184</v>
      </c>
      <c r="L7" s="138">
        <v>631</v>
      </c>
      <c r="M7" s="138">
        <v>432</v>
      </c>
      <c r="N7" s="138">
        <v>2839</v>
      </c>
      <c r="O7" s="138">
        <f>SUM(B7:N7)</f>
        <v>97734</v>
      </c>
    </row>
    <row r="8" spans="1:15" ht="12.75">
      <c r="A8" s="116" t="s">
        <v>3</v>
      </c>
      <c r="B8" s="138">
        <v>303</v>
      </c>
      <c r="C8" s="138">
        <v>93</v>
      </c>
      <c r="D8" s="138">
        <v>5823</v>
      </c>
      <c r="E8" s="138">
        <v>5065</v>
      </c>
      <c r="F8" s="138"/>
      <c r="G8" s="138">
        <v>142</v>
      </c>
      <c r="H8" s="138">
        <v>332</v>
      </c>
      <c r="I8" s="138">
        <v>82</v>
      </c>
      <c r="J8" s="138">
        <v>304</v>
      </c>
      <c r="K8" s="138">
        <v>84</v>
      </c>
      <c r="L8" s="138">
        <v>38</v>
      </c>
      <c r="M8" s="138">
        <v>171</v>
      </c>
      <c r="N8" s="138">
        <v>1726</v>
      </c>
      <c r="O8" s="138">
        <f aca="true" t="shared" si="0" ref="O8:O59">SUM(B8:N8)</f>
        <v>14163</v>
      </c>
    </row>
    <row r="9" spans="1:15" ht="12.75">
      <c r="A9" s="116" t="s">
        <v>4</v>
      </c>
      <c r="B9" s="138">
        <v>574</v>
      </c>
      <c r="C9" s="138">
        <v>350</v>
      </c>
      <c r="D9" s="138">
        <v>5955</v>
      </c>
      <c r="E9" s="138">
        <v>14331</v>
      </c>
      <c r="F9" s="138"/>
      <c r="G9" s="138">
        <v>860</v>
      </c>
      <c r="H9" s="138">
        <v>206</v>
      </c>
      <c r="I9" s="138">
        <v>31</v>
      </c>
      <c r="J9" s="138">
        <v>557</v>
      </c>
      <c r="K9" s="138">
        <v>86</v>
      </c>
      <c r="L9" s="138">
        <v>126</v>
      </c>
      <c r="M9" s="138">
        <v>118</v>
      </c>
      <c r="N9" s="138">
        <v>1378</v>
      </c>
      <c r="O9" s="138">
        <f t="shared" si="0"/>
        <v>24572</v>
      </c>
    </row>
    <row r="10" spans="1:15" ht="12.75">
      <c r="A10" s="116" t="s">
        <v>5</v>
      </c>
      <c r="B10" s="138">
        <v>2364</v>
      </c>
      <c r="C10" s="138">
        <v>857</v>
      </c>
      <c r="D10" s="138">
        <v>63710</v>
      </c>
      <c r="E10" s="138">
        <v>82290</v>
      </c>
      <c r="F10" s="138">
        <v>6</v>
      </c>
      <c r="G10" s="138">
        <v>2527</v>
      </c>
      <c r="H10" s="138">
        <v>2422</v>
      </c>
      <c r="I10" s="138">
        <v>301</v>
      </c>
      <c r="J10" s="138">
        <v>4852</v>
      </c>
      <c r="K10" s="138">
        <v>328</v>
      </c>
      <c r="L10" s="138">
        <v>862</v>
      </c>
      <c r="M10" s="138">
        <v>484</v>
      </c>
      <c r="N10" s="138">
        <v>6971</v>
      </c>
      <c r="O10" s="138">
        <f t="shared" si="0"/>
        <v>167974</v>
      </c>
    </row>
    <row r="11" spans="1:15" ht="12.75">
      <c r="A11" s="116" t="s">
        <v>6</v>
      </c>
      <c r="B11" s="138">
        <v>871</v>
      </c>
      <c r="C11" s="138">
        <v>458</v>
      </c>
      <c r="D11" s="138">
        <v>18263</v>
      </c>
      <c r="E11" s="138">
        <v>21171</v>
      </c>
      <c r="F11" s="138">
        <v>9</v>
      </c>
      <c r="G11" s="138">
        <v>757</v>
      </c>
      <c r="H11" s="138">
        <v>116</v>
      </c>
      <c r="I11" s="138">
        <v>64</v>
      </c>
      <c r="J11" s="138">
        <v>24037</v>
      </c>
      <c r="K11" s="138">
        <v>124</v>
      </c>
      <c r="L11" s="138">
        <v>304</v>
      </c>
      <c r="M11" s="138">
        <v>68</v>
      </c>
      <c r="N11" s="138">
        <v>1900</v>
      </c>
      <c r="O11" s="138">
        <f t="shared" si="0"/>
        <v>68142</v>
      </c>
    </row>
    <row r="12" spans="1:15" ht="12.75">
      <c r="A12" s="116" t="s">
        <v>7</v>
      </c>
      <c r="B12" s="138">
        <v>5586</v>
      </c>
      <c r="C12" s="138">
        <v>1062</v>
      </c>
      <c r="D12" s="138">
        <v>22110</v>
      </c>
      <c r="E12" s="138">
        <v>48064</v>
      </c>
      <c r="F12" s="138">
        <v>16</v>
      </c>
      <c r="G12" s="138">
        <v>1022</v>
      </c>
      <c r="H12" s="138">
        <v>408</v>
      </c>
      <c r="I12" s="138">
        <v>441</v>
      </c>
      <c r="J12" s="138">
        <v>82189</v>
      </c>
      <c r="K12" s="138">
        <v>208</v>
      </c>
      <c r="L12" s="138">
        <v>557</v>
      </c>
      <c r="M12" s="138">
        <v>740</v>
      </c>
      <c r="N12" s="138">
        <v>5174</v>
      </c>
      <c r="O12" s="138">
        <f t="shared" si="0"/>
        <v>167577</v>
      </c>
    </row>
    <row r="13" spans="1:15" ht="12.75">
      <c r="A13" s="116" t="s">
        <v>8</v>
      </c>
      <c r="B13" s="138">
        <v>149</v>
      </c>
      <c r="C13" s="138">
        <v>91</v>
      </c>
      <c r="D13" s="138">
        <v>1839</v>
      </c>
      <c r="E13" s="138">
        <v>4711</v>
      </c>
      <c r="F13" s="138"/>
      <c r="G13" s="138">
        <v>30</v>
      </c>
      <c r="H13" s="138">
        <v>27</v>
      </c>
      <c r="I13" s="138">
        <v>42</v>
      </c>
      <c r="J13" s="138">
        <v>141</v>
      </c>
      <c r="K13" s="138">
        <v>10</v>
      </c>
      <c r="L13" s="138">
        <v>29</v>
      </c>
      <c r="M13" s="138">
        <v>27</v>
      </c>
      <c r="N13" s="138">
        <v>343</v>
      </c>
      <c r="O13" s="138">
        <f t="shared" si="0"/>
        <v>7439</v>
      </c>
    </row>
    <row r="14" spans="1:15" ht="12.75">
      <c r="A14" s="116" t="s">
        <v>9</v>
      </c>
      <c r="B14" s="138">
        <v>2594</v>
      </c>
      <c r="C14" s="138">
        <v>904</v>
      </c>
      <c r="D14" s="138">
        <v>8516</v>
      </c>
      <c r="E14" s="138">
        <v>26620</v>
      </c>
      <c r="F14" s="138"/>
      <c r="G14" s="138">
        <v>415</v>
      </c>
      <c r="H14" s="138">
        <v>284</v>
      </c>
      <c r="I14" s="138">
        <v>181</v>
      </c>
      <c r="J14" s="138">
        <v>391</v>
      </c>
      <c r="K14" s="138">
        <v>70</v>
      </c>
      <c r="L14" s="138">
        <v>141</v>
      </c>
      <c r="M14" s="138">
        <v>307</v>
      </c>
      <c r="N14" s="138">
        <v>3746</v>
      </c>
      <c r="O14" s="138">
        <f t="shared" si="0"/>
        <v>44169</v>
      </c>
    </row>
    <row r="15" spans="1:15" ht="12.75">
      <c r="A15" s="116" t="s">
        <v>10</v>
      </c>
      <c r="B15" s="138">
        <v>2101</v>
      </c>
      <c r="C15" s="138">
        <v>596</v>
      </c>
      <c r="D15" s="138">
        <v>29346</v>
      </c>
      <c r="E15" s="138">
        <v>48637</v>
      </c>
      <c r="F15" s="138">
        <v>3</v>
      </c>
      <c r="G15" s="138">
        <v>2150</v>
      </c>
      <c r="H15" s="138">
        <v>511</v>
      </c>
      <c r="I15" s="138">
        <v>146</v>
      </c>
      <c r="J15" s="138">
        <v>4365</v>
      </c>
      <c r="K15" s="138">
        <v>254</v>
      </c>
      <c r="L15" s="138">
        <v>425</v>
      </c>
      <c r="M15" s="138">
        <v>561</v>
      </c>
      <c r="N15" s="138">
        <v>1719</v>
      </c>
      <c r="O15" s="138">
        <f t="shared" si="0"/>
        <v>90814</v>
      </c>
    </row>
    <row r="16" spans="1:15" ht="12.75">
      <c r="A16" s="116" t="s">
        <v>11</v>
      </c>
      <c r="B16" s="138">
        <v>15931</v>
      </c>
      <c r="C16" s="138">
        <v>1470</v>
      </c>
      <c r="D16" s="138">
        <v>138478</v>
      </c>
      <c r="E16" s="138">
        <v>224198</v>
      </c>
      <c r="F16" s="138">
        <v>9</v>
      </c>
      <c r="G16" s="138">
        <v>6160</v>
      </c>
      <c r="H16" s="138">
        <v>4249</v>
      </c>
      <c r="I16" s="138">
        <v>776</v>
      </c>
      <c r="J16" s="138">
        <v>45618</v>
      </c>
      <c r="K16" s="138">
        <v>1001</v>
      </c>
      <c r="L16" s="138">
        <v>2044</v>
      </c>
      <c r="M16" s="138">
        <v>2813</v>
      </c>
      <c r="N16" s="138">
        <v>12731</v>
      </c>
      <c r="O16" s="138">
        <f t="shared" si="0"/>
        <v>455478</v>
      </c>
    </row>
    <row r="17" spans="1:15" ht="12.75">
      <c r="A17" s="116" t="s">
        <v>12</v>
      </c>
      <c r="B17" s="138">
        <v>458</v>
      </c>
      <c r="C17" s="138">
        <v>143</v>
      </c>
      <c r="D17" s="138">
        <v>5956</v>
      </c>
      <c r="E17" s="138">
        <v>13025</v>
      </c>
      <c r="F17" s="138"/>
      <c r="G17" s="138">
        <v>385</v>
      </c>
      <c r="H17" s="138">
        <v>213</v>
      </c>
      <c r="I17" s="138">
        <v>12</v>
      </c>
      <c r="J17" s="138">
        <v>334</v>
      </c>
      <c r="K17" s="138">
        <v>195</v>
      </c>
      <c r="L17" s="138">
        <v>149</v>
      </c>
      <c r="M17" s="138">
        <v>51</v>
      </c>
      <c r="N17" s="138">
        <v>226</v>
      </c>
      <c r="O17" s="138">
        <f t="shared" si="0"/>
        <v>21147</v>
      </c>
    </row>
    <row r="18" spans="1:15" ht="12.75">
      <c r="A18" s="116" t="s">
        <v>13</v>
      </c>
      <c r="B18" s="138">
        <v>944</v>
      </c>
      <c r="C18" s="138">
        <v>255</v>
      </c>
      <c r="D18" s="138">
        <v>5065</v>
      </c>
      <c r="E18" s="138">
        <v>12797</v>
      </c>
      <c r="F18" s="138">
        <v>2</v>
      </c>
      <c r="G18" s="138">
        <v>118</v>
      </c>
      <c r="H18" s="138">
        <v>97</v>
      </c>
      <c r="I18" s="138">
        <v>55</v>
      </c>
      <c r="J18" s="138">
        <v>208</v>
      </c>
      <c r="K18" s="138">
        <v>34</v>
      </c>
      <c r="L18" s="138">
        <v>75</v>
      </c>
      <c r="M18" s="138">
        <v>80</v>
      </c>
      <c r="N18" s="138">
        <v>802</v>
      </c>
      <c r="O18" s="138">
        <f t="shared" si="0"/>
        <v>20532</v>
      </c>
    </row>
    <row r="19" spans="1:15" ht="12.75">
      <c r="A19" s="116" t="s">
        <v>14</v>
      </c>
      <c r="B19" s="138">
        <v>3271</v>
      </c>
      <c r="C19" s="138">
        <v>629</v>
      </c>
      <c r="D19" s="138">
        <v>27073</v>
      </c>
      <c r="E19" s="138">
        <v>52665</v>
      </c>
      <c r="F19" s="138">
        <v>22</v>
      </c>
      <c r="G19" s="138">
        <v>1252</v>
      </c>
      <c r="H19" s="138">
        <v>407</v>
      </c>
      <c r="I19" s="138">
        <v>307</v>
      </c>
      <c r="J19" s="138">
        <v>32925</v>
      </c>
      <c r="K19" s="138">
        <v>271</v>
      </c>
      <c r="L19" s="138">
        <v>564</v>
      </c>
      <c r="M19" s="138">
        <v>554</v>
      </c>
      <c r="N19" s="138">
        <v>6717</v>
      </c>
      <c r="O19" s="138">
        <f t="shared" si="0"/>
        <v>126657</v>
      </c>
    </row>
    <row r="20" spans="1:15" ht="12.75">
      <c r="A20" s="116" t="s">
        <v>15</v>
      </c>
      <c r="B20" s="138">
        <v>1703</v>
      </c>
      <c r="C20" s="138">
        <v>249</v>
      </c>
      <c r="D20" s="138">
        <v>13901</v>
      </c>
      <c r="E20" s="138">
        <v>29567</v>
      </c>
      <c r="F20" s="138">
        <v>3</v>
      </c>
      <c r="G20" s="138">
        <v>604</v>
      </c>
      <c r="H20" s="138">
        <v>297</v>
      </c>
      <c r="I20" s="138">
        <v>152</v>
      </c>
      <c r="J20" s="138">
        <v>3567</v>
      </c>
      <c r="K20" s="138">
        <v>89</v>
      </c>
      <c r="L20" s="138">
        <v>196</v>
      </c>
      <c r="M20" s="138">
        <v>210</v>
      </c>
      <c r="N20" s="138">
        <v>2546</v>
      </c>
      <c r="O20" s="138">
        <f t="shared" si="0"/>
        <v>53084</v>
      </c>
    </row>
    <row r="21" spans="1:15" ht="12.75">
      <c r="A21" s="116" t="s">
        <v>16</v>
      </c>
      <c r="B21" s="138">
        <v>1712</v>
      </c>
      <c r="C21" s="138">
        <v>244</v>
      </c>
      <c r="D21" s="138">
        <v>18305</v>
      </c>
      <c r="E21" s="138">
        <v>29503</v>
      </c>
      <c r="F21" s="138"/>
      <c r="G21" s="138">
        <v>1073</v>
      </c>
      <c r="H21" s="138">
        <v>804</v>
      </c>
      <c r="I21" s="138">
        <v>96</v>
      </c>
      <c r="J21" s="138">
        <v>1244</v>
      </c>
      <c r="K21" s="138">
        <v>158</v>
      </c>
      <c r="L21" s="138">
        <v>372</v>
      </c>
      <c r="M21" s="138">
        <v>220</v>
      </c>
      <c r="N21" s="138">
        <v>2582</v>
      </c>
      <c r="O21" s="138">
        <f t="shared" si="0"/>
        <v>56313</v>
      </c>
    </row>
    <row r="22" spans="1:15" ht="12.75">
      <c r="A22" s="116" t="s">
        <v>17</v>
      </c>
      <c r="B22" s="138">
        <v>228</v>
      </c>
      <c r="C22" s="138">
        <v>12</v>
      </c>
      <c r="D22" s="138">
        <v>2132</v>
      </c>
      <c r="E22" s="138">
        <v>3649</v>
      </c>
      <c r="F22" s="138"/>
      <c r="G22" s="138">
        <v>320</v>
      </c>
      <c r="H22" s="138">
        <v>31</v>
      </c>
      <c r="I22" s="138">
        <v>1</v>
      </c>
      <c r="J22" s="138">
        <v>72</v>
      </c>
      <c r="K22" s="138">
        <v>53</v>
      </c>
      <c r="L22" s="138">
        <v>85</v>
      </c>
      <c r="M22" s="138">
        <v>6</v>
      </c>
      <c r="N22" s="138">
        <v>95</v>
      </c>
      <c r="O22" s="138">
        <f t="shared" si="0"/>
        <v>6684</v>
      </c>
    </row>
    <row r="23" spans="1:15" ht="12.75">
      <c r="A23" s="116" t="s">
        <v>18</v>
      </c>
      <c r="B23" s="138">
        <v>627</v>
      </c>
      <c r="C23" s="138">
        <v>205</v>
      </c>
      <c r="D23" s="138">
        <v>10877</v>
      </c>
      <c r="E23" s="138">
        <v>17394</v>
      </c>
      <c r="F23" s="138">
        <v>8</v>
      </c>
      <c r="G23" s="138">
        <v>739</v>
      </c>
      <c r="H23" s="138">
        <v>197</v>
      </c>
      <c r="I23" s="138">
        <v>93</v>
      </c>
      <c r="J23" s="138">
        <v>1145</v>
      </c>
      <c r="K23" s="138">
        <v>32</v>
      </c>
      <c r="L23" s="138">
        <v>129</v>
      </c>
      <c r="M23" s="138">
        <v>173</v>
      </c>
      <c r="N23" s="138">
        <v>1562</v>
      </c>
      <c r="O23" s="138">
        <f t="shared" si="0"/>
        <v>33181</v>
      </c>
    </row>
    <row r="24" spans="1:15" ht="12.75">
      <c r="A24" s="116" t="s">
        <v>19</v>
      </c>
      <c r="B24" s="138">
        <v>1197</v>
      </c>
      <c r="C24" s="138">
        <v>111</v>
      </c>
      <c r="D24" s="138">
        <v>8726</v>
      </c>
      <c r="E24" s="138">
        <v>26749</v>
      </c>
      <c r="F24" s="138">
        <v>3</v>
      </c>
      <c r="G24" s="138">
        <v>1117</v>
      </c>
      <c r="H24" s="138">
        <v>193</v>
      </c>
      <c r="I24" s="138">
        <v>168</v>
      </c>
      <c r="J24" s="138">
        <v>14769</v>
      </c>
      <c r="K24" s="138">
        <v>67</v>
      </c>
      <c r="L24" s="138">
        <v>174</v>
      </c>
      <c r="M24" s="138">
        <v>101</v>
      </c>
      <c r="N24" s="138">
        <v>3496</v>
      </c>
      <c r="O24" s="138">
        <f t="shared" si="0"/>
        <v>56871</v>
      </c>
    </row>
    <row r="25" spans="1:15" ht="12.75">
      <c r="A25" s="116" t="s">
        <v>20</v>
      </c>
      <c r="B25" s="138">
        <v>82</v>
      </c>
      <c r="C25" s="138">
        <v>58</v>
      </c>
      <c r="D25" s="138">
        <v>2955</v>
      </c>
      <c r="E25" s="138">
        <v>6687</v>
      </c>
      <c r="F25" s="138"/>
      <c r="G25" s="138">
        <v>137</v>
      </c>
      <c r="H25" s="138">
        <v>65</v>
      </c>
      <c r="I25" s="138">
        <v>10</v>
      </c>
      <c r="J25" s="138">
        <v>405</v>
      </c>
      <c r="K25" s="138">
        <v>5</v>
      </c>
      <c r="L25" s="138">
        <v>14</v>
      </c>
      <c r="M25" s="138">
        <v>28</v>
      </c>
      <c r="N25" s="138">
        <v>591</v>
      </c>
      <c r="O25" s="138">
        <f t="shared" si="0"/>
        <v>11037</v>
      </c>
    </row>
    <row r="26" spans="1:15" ht="12.75">
      <c r="A26" s="116" t="s">
        <v>21</v>
      </c>
      <c r="B26" s="138">
        <v>1447</v>
      </c>
      <c r="C26" s="138">
        <v>426</v>
      </c>
      <c r="D26" s="138">
        <v>19110</v>
      </c>
      <c r="E26" s="138">
        <v>33171</v>
      </c>
      <c r="F26" s="138"/>
      <c r="G26" s="138">
        <v>1084</v>
      </c>
      <c r="H26" s="138">
        <v>327</v>
      </c>
      <c r="I26" s="138">
        <v>124</v>
      </c>
      <c r="J26" s="138">
        <v>1449</v>
      </c>
      <c r="K26" s="138">
        <v>69</v>
      </c>
      <c r="L26" s="138">
        <v>204</v>
      </c>
      <c r="M26" s="138">
        <v>257</v>
      </c>
      <c r="N26" s="138">
        <v>1617</v>
      </c>
      <c r="O26" s="138">
        <f t="shared" si="0"/>
        <v>59285</v>
      </c>
    </row>
    <row r="27" spans="1:15" ht="12.75">
      <c r="A27" s="116" t="s">
        <v>22</v>
      </c>
      <c r="B27" s="138">
        <v>2603</v>
      </c>
      <c r="C27" s="138">
        <v>555</v>
      </c>
      <c r="D27" s="138">
        <v>15868</v>
      </c>
      <c r="E27" s="138">
        <v>39661</v>
      </c>
      <c r="F27" s="138">
        <v>1536</v>
      </c>
      <c r="G27" s="138">
        <v>1303</v>
      </c>
      <c r="H27" s="138">
        <v>171</v>
      </c>
      <c r="I27" s="138">
        <v>98</v>
      </c>
      <c r="J27" s="138">
        <v>15710</v>
      </c>
      <c r="K27" s="138">
        <v>142</v>
      </c>
      <c r="L27" s="138">
        <v>267</v>
      </c>
      <c r="M27" s="138">
        <v>344</v>
      </c>
      <c r="N27" s="138">
        <v>2521</v>
      </c>
      <c r="O27" s="138">
        <f t="shared" si="0"/>
        <v>80779</v>
      </c>
    </row>
    <row r="28" spans="1:15" ht="12.75">
      <c r="A28" s="116" t="s">
        <v>23</v>
      </c>
      <c r="B28" s="138">
        <v>980</v>
      </c>
      <c r="C28" s="138">
        <v>70</v>
      </c>
      <c r="D28" s="138">
        <v>6089</v>
      </c>
      <c r="E28" s="138">
        <v>9896</v>
      </c>
      <c r="F28" s="138"/>
      <c r="G28" s="138">
        <v>240</v>
      </c>
      <c r="H28" s="138">
        <v>89</v>
      </c>
      <c r="I28" s="138">
        <v>30</v>
      </c>
      <c r="J28" s="138">
        <v>365</v>
      </c>
      <c r="K28" s="138">
        <v>33</v>
      </c>
      <c r="L28" s="138">
        <v>63</v>
      </c>
      <c r="M28" s="138">
        <v>55</v>
      </c>
      <c r="N28" s="138">
        <v>583</v>
      </c>
      <c r="O28" s="138">
        <f t="shared" si="0"/>
        <v>18493</v>
      </c>
    </row>
    <row r="29" spans="1:15" ht="12.75">
      <c r="A29" s="116" t="s">
        <v>24</v>
      </c>
      <c r="B29" s="138">
        <v>513</v>
      </c>
      <c r="C29" s="138">
        <v>86</v>
      </c>
      <c r="D29" s="138">
        <v>5105</v>
      </c>
      <c r="E29" s="138">
        <v>2161</v>
      </c>
      <c r="F29" s="138"/>
      <c r="G29" s="138">
        <v>413</v>
      </c>
      <c r="H29" s="138">
        <v>328</v>
      </c>
      <c r="I29" s="138">
        <v>39</v>
      </c>
      <c r="J29" s="138">
        <v>317</v>
      </c>
      <c r="K29" s="138">
        <v>47</v>
      </c>
      <c r="L29" s="138">
        <v>139</v>
      </c>
      <c r="M29" s="138">
        <v>341</v>
      </c>
      <c r="N29" s="138">
        <v>481</v>
      </c>
      <c r="O29" s="138">
        <f t="shared" si="0"/>
        <v>9970</v>
      </c>
    </row>
    <row r="30" spans="1:15" ht="12.75">
      <c r="A30" s="116" t="s">
        <v>25</v>
      </c>
      <c r="B30" s="138">
        <v>681</v>
      </c>
      <c r="C30" s="138">
        <v>173</v>
      </c>
      <c r="D30" s="138">
        <v>10596</v>
      </c>
      <c r="E30" s="138">
        <v>23982</v>
      </c>
      <c r="F30" s="138"/>
      <c r="G30" s="138">
        <v>1049</v>
      </c>
      <c r="H30" s="138">
        <v>292</v>
      </c>
      <c r="I30" s="138">
        <v>97</v>
      </c>
      <c r="J30" s="138">
        <v>4070</v>
      </c>
      <c r="K30" s="138">
        <v>148</v>
      </c>
      <c r="L30" s="138">
        <v>180</v>
      </c>
      <c r="M30" s="138">
        <v>78</v>
      </c>
      <c r="N30" s="138">
        <v>2690</v>
      </c>
      <c r="O30" s="138">
        <f t="shared" si="0"/>
        <v>44036</v>
      </c>
    </row>
    <row r="31" spans="1:15" ht="12.75">
      <c r="A31" s="116" t="s">
        <v>26</v>
      </c>
      <c r="B31" s="138">
        <v>583</v>
      </c>
      <c r="C31" s="138">
        <v>12</v>
      </c>
      <c r="D31" s="138">
        <v>3218</v>
      </c>
      <c r="E31" s="138">
        <v>7864</v>
      </c>
      <c r="F31" s="138"/>
      <c r="G31" s="138">
        <v>333</v>
      </c>
      <c r="H31" s="138">
        <v>73</v>
      </c>
      <c r="I31" s="138">
        <v>13</v>
      </c>
      <c r="J31" s="138">
        <v>26</v>
      </c>
      <c r="K31" s="138">
        <v>146</v>
      </c>
      <c r="L31" s="138">
        <v>48</v>
      </c>
      <c r="M31" s="138">
        <v>71</v>
      </c>
      <c r="N31" s="138">
        <v>264</v>
      </c>
      <c r="O31" s="138">
        <f t="shared" si="0"/>
        <v>12651</v>
      </c>
    </row>
    <row r="32" spans="1:15" ht="12.75">
      <c r="A32" s="116" t="s">
        <v>27</v>
      </c>
      <c r="B32" s="138">
        <v>1553</v>
      </c>
      <c r="C32" s="138">
        <v>563</v>
      </c>
      <c r="D32" s="138">
        <v>8586</v>
      </c>
      <c r="E32" s="138">
        <v>23317</v>
      </c>
      <c r="F32" s="138">
        <v>3</v>
      </c>
      <c r="G32" s="138">
        <v>374</v>
      </c>
      <c r="H32" s="138">
        <v>234</v>
      </c>
      <c r="I32" s="138">
        <v>104</v>
      </c>
      <c r="J32" s="138">
        <v>42193</v>
      </c>
      <c r="K32" s="138">
        <v>149</v>
      </c>
      <c r="L32" s="138">
        <v>203</v>
      </c>
      <c r="M32" s="138">
        <v>111</v>
      </c>
      <c r="N32" s="138">
        <v>2437</v>
      </c>
      <c r="O32" s="138">
        <f t="shared" si="0"/>
        <v>79827</v>
      </c>
    </row>
    <row r="33" spans="1:15" ht="12.75">
      <c r="A33" s="116" t="s">
        <v>28</v>
      </c>
      <c r="B33" s="138">
        <v>719</v>
      </c>
      <c r="C33" s="138">
        <v>83</v>
      </c>
      <c r="D33" s="138">
        <v>5955</v>
      </c>
      <c r="E33" s="138">
        <v>10658</v>
      </c>
      <c r="F33" s="138">
        <v>4</v>
      </c>
      <c r="G33" s="138">
        <v>200</v>
      </c>
      <c r="H33" s="138">
        <v>142</v>
      </c>
      <c r="I33" s="138">
        <v>40</v>
      </c>
      <c r="J33" s="138">
        <v>1349</v>
      </c>
      <c r="K33" s="138">
        <v>32</v>
      </c>
      <c r="L33" s="138">
        <v>44</v>
      </c>
      <c r="M33" s="138">
        <v>149</v>
      </c>
      <c r="N33" s="138">
        <v>473</v>
      </c>
      <c r="O33" s="138">
        <f t="shared" si="0"/>
        <v>19848</v>
      </c>
    </row>
    <row r="34" spans="1:15" ht="12.75">
      <c r="A34" s="116" t="s">
        <v>29</v>
      </c>
      <c r="B34" s="138">
        <v>1993</v>
      </c>
      <c r="C34" s="138">
        <v>502</v>
      </c>
      <c r="D34" s="138">
        <v>36095</v>
      </c>
      <c r="E34" s="138">
        <v>51414</v>
      </c>
      <c r="F34" s="138">
        <v>2</v>
      </c>
      <c r="G34" s="138">
        <v>2660</v>
      </c>
      <c r="H34" s="138">
        <v>481</v>
      </c>
      <c r="I34" s="138">
        <v>313</v>
      </c>
      <c r="J34" s="138">
        <v>4545</v>
      </c>
      <c r="K34" s="138">
        <v>257</v>
      </c>
      <c r="L34" s="138">
        <v>656</v>
      </c>
      <c r="M34" s="138">
        <v>770</v>
      </c>
      <c r="N34" s="138">
        <v>4449</v>
      </c>
      <c r="O34" s="138">
        <f>SUM(B34:N34)</f>
        <v>104137</v>
      </c>
    </row>
    <row r="35" spans="1:15" ht="12.75">
      <c r="A35" s="116" t="s">
        <v>30</v>
      </c>
      <c r="B35" s="138">
        <v>4048</v>
      </c>
      <c r="C35" s="138">
        <v>506</v>
      </c>
      <c r="D35" s="138">
        <v>9204</v>
      </c>
      <c r="E35" s="138">
        <v>22620</v>
      </c>
      <c r="F35" s="138">
        <v>4</v>
      </c>
      <c r="G35" s="138">
        <v>410</v>
      </c>
      <c r="H35" s="138">
        <v>208</v>
      </c>
      <c r="I35" s="138">
        <v>84</v>
      </c>
      <c r="J35" s="138">
        <v>572</v>
      </c>
      <c r="K35" s="138">
        <v>94</v>
      </c>
      <c r="L35" s="138">
        <v>127</v>
      </c>
      <c r="M35" s="138">
        <v>107</v>
      </c>
      <c r="N35" s="138">
        <v>759</v>
      </c>
      <c r="O35" s="138">
        <f t="shared" si="0"/>
        <v>38743</v>
      </c>
    </row>
    <row r="36" spans="1:15" ht="12.75">
      <c r="A36" s="116" t="s">
        <v>31</v>
      </c>
      <c r="B36" s="138">
        <v>1493</v>
      </c>
      <c r="C36" s="138">
        <v>121</v>
      </c>
      <c r="D36" s="138">
        <v>9688</v>
      </c>
      <c r="E36" s="138">
        <v>19801</v>
      </c>
      <c r="F36" s="138">
        <v>2</v>
      </c>
      <c r="G36" s="138">
        <v>436</v>
      </c>
      <c r="H36" s="138">
        <v>241</v>
      </c>
      <c r="I36" s="138">
        <v>56</v>
      </c>
      <c r="J36" s="138">
        <v>1938</v>
      </c>
      <c r="K36" s="138">
        <v>25</v>
      </c>
      <c r="L36" s="138">
        <v>100</v>
      </c>
      <c r="M36" s="138">
        <v>414</v>
      </c>
      <c r="N36" s="138">
        <v>423</v>
      </c>
      <c r="O36" s="138">
        <f t="shared" si="0"/>
        <v>34738</v>
      </c>
    </row>
    <row r="37" spans="1:15" ht="12.75">
      <c r="A37" s="116" t="s">
        <v>32</v>
      </c>
      <c r="B37" s="138">
        <v>983</v>
      </c>
      <c r="C37" s="138">
        <v>215</v>
      </c>
      <c r="D37" s="138">
        <v>4930</v>
      </c>
      <c r="E37" s="138">
        <v>12135</v>
      </c>
      <c r="F37" s="138"/>
      <c r="G37" s="138">
        <v>551</v>
      </c>
      <c r="H37" s="138">
        <v>101</v>
      </c>
      <c r="I37" s="138">
        <v>117</v>
      </c>
      <c r="J37" s="138">
        <v>2734</v>
      </c>
      <c r="K37" s="138">
        <v>54</v>
      </c>
      <c r="L37" s="138">
        <v>124</v>
      </c>
      <c r="M37" s="138">
        <v>61</v>
      </c>
      <c r="N37" s="138">
        <v>2561</v>
      </c>
      <c r="O37" s="138">
        <f t="shared" si="0"/>
        <v>24566</v>
      </c>
    </row>
    <row r="38" spans="1:15" ht="12.75">
      <c r="A38" s="116" t="s">
        <v>33</v>
      </c>
      <c r="B38" s="138">
        <v>18422</v>
      </c>
      <c r="C38" s="138">
        <v>3028</v>
      </c>
      <c r="D38" s="138">
        <v>190935</v>
      </c>
      <c r="E38" s="138">
        <v>253341</v>
      </c>
      <c r="F38" s="138">
        <v>29</v>
      </c>
      <c r="G38" s="138">
        <v>13111</v>
      </c>
      <c r="H38" s="138">
        <v>6359</v>
      </c>
      <c r="I38" s="138">
        <v>651</v>
      </c>
      <c r="J38" s="138">
        <v>126082</v>
      </c>
      <c r="K38" s="138">
        <v>2274</v>
      </c>
      <c r="L38" s="138">
        <v>2568</v>
      </c>
      <c r="M38" s="138">
        <v>1198</v>
      </c>
      <c r="N38" s="138">
        <v>15521</v>
      </c>
      <c r="O38" s="138">
        <f t="shared" si="0"/>
        <v>633519</v>
      </c>
    </row>
    <row r="39" spans="1:15" ht="12.75">
      <c r="A39" s="116" t="s">
        <v>34</v>
      </c>
      <c r="B39" s="138">
        <v>1574</v>
      </c>
      <c r="C39" s="138">
        <v>629</v>
      </c>
      <c r="D39" s="138">
        <v>42469</v>
      </c>
      <c r="E39" s="138">
        <v>68232</v>
      </c>
      <c r="F39" s="138">
        <v>1</v>
      </c>
      <c r="G39" s="138">
        <v>1584</v>
      </c>
      <c r="H39" s="138">
        <v>542</v>
      </c>
      <c r="I39" s="138">
        <v>140</v>
      </c>
      <c r="J39" s="138">
        <v>27257</v>
      </c>
      <c r="K39" s="138">
        <v>625</v>
      </c>
      <c r="L39" s="138">
        <v>665</v>
      </c>
      <c r="M39" s="138">
        <v>256</v>
      </c>
      <c r="N39" s="138">
        <v>2603</v>
      </c>
      <c r="O39" s="138">
        <f t="shared" si="0"/>
        <v>146577</v>
      </c>
    </row>
    <row r="40" spans="1:15" ht="12.75">
      <c r="A40" s="116" t="s">
        <v>35</v>
      </c>
      <c r="B40" s="138">
        <v>96</v>
      </c>
      <c r="C40" s="138">
        <v>7</v>
      </c>
      <c r="D40" s="138">
        <v>2418</v>
      </c>
      <c r="E40" s="138">
        <v>2974</v>
      </c>
      <c r="F40" s="138"/>
      <c r="G40" s="138">
        <v>217</v>
      </c>
      <c r="H40" s="138">
        <v>27</v>
      </c>
      <c r="I40" s="138">
        <v>6</v>
      </c>
      <c r="J40" s="138">
        <v>14</v>
      </c>
      <c r="K40" s="138">
        <v>11</v>
      </c>
      <c r="L40" s="138">
        <v>40</v>
      </c>
      <c r="M40" s="138">
        <v>16</v>
      </c>
      <c r="N40" s="138">
        <v>260</v>
      </c>
      <c r="O40" s="138">
        <f t="shared" si="0"/>
        <v>6086</v>
      </c>
    </row>
    <row r="41" spans="1:15" ht="12.75">
      <c r="A41" s="116" t="s">
        <v>36</v>
      </c>
      <c r="B41" s="138">
        <v>1580</v>
      </c>
      <c r="C41" s="138">
        <v>494</v>
      </c>
      <c r="D41" s="138">
        <v>46978</v>
      </c>
      <c r="E41" s="138">
        <v>56748</v>
      </c>
      <c r="F41" s="138"/>
      <c r="G41" s="138">
        <v>1888</v>
      </c>
      <c r="H41" s="138">
        <v>672</v>
      </c>
      <c r="I41" s="138">
        <v>138</v>
      </c>
      <c r="J41" s="138">
        <v>2620</v>
      </c>
      <c r="K41" s="138">
        <v>238</v>
      </c>
      <c r="L41" s="138">
        <v>450</v>
      </c>
      <c r="M41" s="138">
        <v>261</v>
      </c>
      <c r="N41" s="138">
        <v>4777</v>
      </c>
      <c r="O41" s="138">
        <f t="shared" si="0"/>
        <v>116844</v>
      </c>
    </row>
    <row r="42" spans="1:15" ht="12.75">
      <c r="A42" s="116" t="s">
        <v>37</v>
      </c>
      <c r="B42" s="138">
        <v>641</v>
      </c>
      <c r="C42" s="138">
        <v>200</v>
      </c>
      <c r="D42" s="138">
        <v>7973</v>
      </c>
      <c r="E42" s="138">
        <v>14804</v>
      </c>
      <c r="F42" s="138"/>
      <c r="G42" s="138">
        <v>724</v>
      </c>
      <c r="H42" s="138">
        <v>436</v>
      </c>
      <c r="I42" s="138">
        <v>65</v>
      </c>
      <c r="J42" s="138">
        <v>1299</v>
      </c>
      <c r="K42" s="138">
        <v>73</v>
      </c>
      <c r="L42" s="138">
        <v>92</v>
      </c>
      <c r="M42" s="138">
        <v>350</v>
      </c>
      <c r="N42" s="138">
        <v>706</v>
      </c>
      <c r="O42" s="138">
        <f t="shared" si="0"/>
        <v>27363</v>
      </c>
    </row>
    <row r="43" spans="1:15" ht="12.75">
      <c r="A43" s="116" t="s">
        <v>38</v>
      </c>
      <c r="B43" s="138">
        <v>343</v>
      </c>
      <c r="C43" s="138">
        <v>302</v>
      </c>
      <c r="D43" s="138">
        <v>4301</v>
      </c>
      <c r="E43" s="138">
        <v>9566</v>
      </c>
      <c r="F43" s="138"/>
      <c r="G43" s="138">
        <v>112</v>
      </c>
      <c r="H43" s="138">
        <v>33</v>
      </c>
      <c r="I43" s="138">
        <v>22</v>
      </c>
      <c r="J43" s="138">
        <v>2242</v>
      </c>
      <c r="K43" s="138">
        <v>68</v>
      </c>
      <c r="L43" s="138">
        <v>126</v>
      </c>
      <c r="M43" s="138">
        <v>45</v>
      </c>
      <c r="N43" s="138">
        <v>253</v>
      </c>
      <c r="O43" s="138">
        <f t="shared" si="0"/>
        <v>17413</v>
      </c>
    </row>
    <row r="44" spans="1:15" ht="12.75">
      <c r="A44" s="116" t="s">
        <v>39</v>
      </c>
      <c r="B44" s="138">
        <v>644</v>
      </c>
      <c r="C44" s="138">
        <v>234</v>
      </c>
      <c r="D44" s="138">
        <v>2442</v>
      </c>
      <c r="E44" s="138">
        <v>6815</v>
      </c>
      <c r="F44" s="138"/>
      <c r="G44" s="138">
        <v>169</v>
      </c>
      <c r="H44" s="138">
        <v>54</v>
      </c>
      <c r="I44" s="138">
        <v>27</v>
      </c>
      <c r="J44" s="138">
        <v>251</v>
      </c>
      <c r="K44" s="138">
        <v>11</v>
      </c>
      <c r="L44" s="138">
        <v>46</v>
      </c>
      <c r="M44" s="138">
        <v>44</v>
      </c>
      <c r="N44" s="138">
        <v>350</v>
      </c>
      <c r="O44" s="138">
        <f t="shared" si="0"/>
        <v>11087</v>
      </c>
    </row>
    <row r="45" spans="1:15" ht="12.75">
      <c r="A45" s="116" t="s">
        <v>40</v>
      </c>
      <c r="B45" s="138">
        <v>3924</v>
      </c>
      <c r="C45" s="138">
        <v>1169</v>
      </c>
      <c r="D45" s="138">
        <v>20356</v>
      </c>
      <c r="E45" s="138">
        <v>47015</v>
      </c>
      <c r="F45" s="138">
        <v>2</v>
      </c>
      <c r="G45" s="138">
        <v>2146</v>
      </c>
      <c r="H45" s="138">
        <v>280</v>
      </c>
      <c r="I45" s="138">
        <v>230</v>
      </c>
      <c r="J45" s="138">
        <v>26719</v>
      </c>
      <c r="K45" s="138">
        <v>365</v>
      </c>
      <c r="L45" s="138">
        <v>388</v>
      </c>
      <c r="M45" s="138">
        <v>487</v>
      </c>
      <c r="N45" s="138">
        <v>2839</v>
      </c>
      <c r="O45" s="138">
        <f t="shared" si="0"/>
        <v>105920</v>
      </c>
    </row>
    <row r="46" spans="1:15" ht="12.75">
      <c r="A46" s="116" t="s">
        <v>41</v>
      </c>
      <c r="B46" s="138">
        <v>2080</v>
      </c>
      <c r="C46" s="138">
        <v>242</v>
      </c>
      <c r="D46" s="138">
        <v>4722</v>
      </c>
      <c r="E46" s="138">
        <v>12240</v>
      </c>
      <c r="F46" s="138"/>
      <c r="G46" s="138">
        <v>205</v>
      </c>
      <c r="H46" s="138">
        <v>83</v>
      </c>
      <c r="I46" s="138">
        <v>51</v>
      </c>
      <c r="J46" s="138">
        <v>994</v>
      </c>
      <c r="K46" s="138">
        <v>20</v>
      </c>
      <c r="L46" s="138">
        <v>87</v>
      </c>
      <c r="M46" s="138">
        <v>154</v>
      </c>
      <c r="N46" s="138">
        <v>808</v>
      </c>
      <c r="O46" s="138">
        <f t="shared" si="0"/>
        <v>21686</v>
      </c>
    </row>
    <row r="47" spans="1:15" ht="12.75">
      <c r="A47" s="116" t="s">
        <v>42</v>
      </c>
      <c r="B47" s="138">
        <v>2432</v>
      </c>
      <c r="C47" s="138">
        <v>909</v>
      </c>
      <c r="D47" s="138">
        <v>25362</v>
      </c>
      <c r="E47" s="138">
        <v>37162</v>
      </c>
      <c r="F47" s="138"/>
      <c r="G47" s="138">
        <v>2065</v>
      </c>
      <c r="H47" s="138">
        <v>394</v>
      </c>
      <c r="I47" s="138">
        <v>357</v>
      </c>
      <c r="J47" s="138">
        <v>2326</v>
      </c>
      <c r="K47" s="138">
        <v>242</v>
      </c>
      <c r="L47" s="138">
        <v>372</v>
      </c>
      <c r="M47" s="138">
        <v>748</v>
      </c>
      <c r="N47" s="138">
        <v>4180</v>
      </c>
      <c r="O47" s="138">
        <f t="shared" si="0"/>
        <v>76549</v>
      </c>
    </row>
    <row r="48" spans="1:15" ht="12.75">
      <c r="A48" s="116" t="s">
        <v>43</v>
      </c>
      <c r="B48" s="138">
        <v>492</v>
      </c>
      <c r="C48" s="138">
        <v>42</v>
      </c>
      <c r="D48" s="138">
        <v>2045</v>
      </c>
      <c r="E48" s="138">
        <v>4995</v>
      </c>
      <c r="F48" s="138"/>
      <c r="G48" s="138">
        <v>35</v>
      </c>
      <c r="H48" s="138">
        <v>24</v>
      </c>
      <c r="I48" s="138">
        <v>7</v>
      </c>
      <c r="J48" s="138">
        <v>133</v>
      </c>
      <c r="K48" s="138">
        <v>11</v>
      </c>
      <c r="L48" s="138">
        <v>50</v>
      </c>
      <c r="M48" s="138">
        <v>19</v>
      </c>
      <c r="N48" s="138">
        <v>320</v>
      </c>
      <c r="O48" s="138">
        <f t="shared" si="0"/>
        <v>8173</v>
      </c>
    </row>
    <row r="49" spans="1:15" ht="12.75">
      <c r="A49" s="116" t="s">
        <v>44</v>
      </c>
      <c r="B49" s="138">
        <v>4017</v>
      </c>
      <c r="C49" s="138">
        <v>1433</v>
      </c>
      <c r="D49" s="138">
        <v>45403</v>
      </c>
      <c r="E49" s="138">
        <v>68412</v>
      </c>
      <c r="F49" s="138">
        <v>191</v>
      </c>
      <c r="G49" s="138">
        <v>2853</v>
      </c>
      <c r="H49" s="138">
        <v>1054</v>
      </c>
      <c r="I49" s="138">
        <v>333</v>
      </c>
      <c r="J49" s="138">
        <v>17494</v>
      </c>
      <c r="K49" s="138">
        <v>415</v>
      </c>
      <c r="L49" s="138">
        <v>746</v>
      </c>
      <c r="M49" s="138">
        <v>522</v>
      </c>
      <c r="N49" s="138">
        <v>6380</v>
      </c>
      <c r="O49" s="138">
        <f t="shared" si="0"/>
        <v>149253</v>
      </c>
    </row>
    <row r="50" spans="1:15" ht="12.75">
      <c r="A50" s="116" t="s">
        <v>45</v>
      </c>
      <c r="B50" s="138">
        <v>277</v>
      </c>
      <c r="C50" s="138">
        <v>36</v>
      </c>
      <c r="D50" s="138">
        <v>954</v>
      </c>
      <c r="E50" s="138">
        <v>2955</v>
      </c>
      <c r="F50" s="138"/>
      <c r="G50" s="138">
        <v>38</v>
      </c>
      <c r="H50" s="138">
        <v>11</v>
      </c>
      <c r="I50" s="138">
        <v>4</v>
      </c>
      <c r="J50" s="138">
        <v>47</v>
      </c>
      <c r="K50" s="138">
        <v>17</v>
      </c>
      <c r="L50" s="138">
        <v>10</v>
      </c>
      <c r="M50" s="138">
        <v>30</v>
      </c>
      <c r="N50" s="138">
        <v>114</v>
      </c>
      <c r="O50" s="138">
        <f t="shared" si="0"/>
        <v>4493</v>
      </c>
    </row>
    <row r="51" spans="1:15" ht="12.75">
      <c r="A51" s="116" t="s">
        <v>46</v>
      </c>
      <c r="B51" s="138">
        <v>2304</v>
      </c>
      <c r="C51" s="138">
        <v>210</v>
      </c>
      <c r="D51" s="138">
        <v>21272</v>
      </c>
      <c r="E51" s="138">
        <v>39966</v>
      </c>
      <c r="F51" s="138"/>
      <c r="G51" s="138">
        <v>1176</v>
      </c>
      <c r="H51" s="138">
        <v>511</v>
      </c>
      <c r="I51" s="138">
        <v>146</v>
      </c>
      <c r="J51" s="138">
        <v>4579</v>
      </c>
      <c r="K51" s="138">
        <v>79</v>
      </c>
      <c r="L51" s="138">
        <v>353</v>
      </c>
      <c r="M51" s="138">
        <v>206</v>
      </c>
      <c r="N51" s="138">
        <v>1744</v>
      </c>
      <c r="O51" s="138">
        <f t="shared" si="0"/>
        <v>72546</v>
      </c>
    </row>
    <row r="52" spans="1:15" ht="12.75">
      <c r="A52" s="116" t="s">
        <v>47</v>
      </c>
      <c r="B52" s="138">
        <v>2398</v>
      </c>
      <c r="C52" s="138">
        <v>233</v>
      </c>
      <c r="D52" s="138">
        <v>1185</v>
      </c>
      <c r="E52" s="138">
        <v>3003</v>
      </c>
      <c r="F52" s="138"/>
      <c r="G52" s="138">
        <v>442</v>
      </c>
      <c r="H52" s="138">
        <v>26</v>
      </c>
      <c r="I52" s="138">
        <v>9</v>
      </c>
      <c r="J52" s="138">
        <v>33</v>
      </c>
      <c r="K52" s="138">
        <v>1</v>
      </c>
      <c r="L52" s="138">
        <v>3</v>
      </c>
      <c r="M52" s="138">
        <v>106</v>
      </c>
      <c r="N52" s="138">
        <v>75</v>
      </c>
      <c r="O52" s="138">
        <f t="shared" si="0"/>
        <v>7514</v>
      </c>
    </row>
    <row r="53" spans="1:15" ht="12.75">
      <c r="A53" s="116" t="s">
        <v>48</v>
      </c>
      <c r="B53" s="138">
        <v>1790</v>
      </c>
      <c r="C53" s="138">
        <v>277</v>
      </c>
      <c r="D53" s="138">
        <v>14921</v>
      </c>
      <c r="E53" s="138">
        <v>25219</v>
      </c>
      <c r="F53" s="138"/>
      <c r="G53" s="138">
        <v>764</v>
      </c>
      <c r="H53" s="138">
        <v>274</v>
      </c>
      <c r="I53" s="138">
        <v>67</v>
      </c>
      <c r="J53" s="138">
        <v>275</v>
      </c>
      <c r="K53" s="138">
        <v>126</v>
      </c>
      <c r="L53" s="138">
        <v>188</v>
      </c>
      <c r="M53" s="138">
        <v>105</v>
      </c>
      <c r="N53" s="138">
        <v>1744</v>
      </c>
      <c r="O53" s="138">
        <f t="shared" si="0"/>
        <v>45750</v>
      </c>
    </row>
    <row r="54" spans="1:15" ht="12.75">
      <c r="A54" s="116" t="s">
        <v>49</v>
      </c>
      <c r="B54" s="138">
        <v>5267</v>
      </c>
      <c r="C54" s="138">
        <v>801</v>
      </c>
      <c r="D54" s="138">
        <v>70854</v>
      </c>
      <c r="E54" s="138">
        <v>118045</v>
      </c>
      <c r="F54" s="138"/>
      <c r="G54" s="138">
        <v>4577</v>
      </c>
      <c r="H54" s="138">
        <v>3795</v>
      </c>
      <c r="I54" s="138">
        <v>467</v>
      </c>
      <c r="J54" s="138">
        <v>6673</v>
      </c>
      <c r="K54" s="138">
        <v>598</v>
      </c>
      <c r="L54" s="138">
        <v>1580</v>
      </c>
      <c r="M54" s="138">
        <v>677</v>
      </c>
      <c r="N54" s="138">
        <v>8573</v>
      </c>
      <c r="O54" s="138">
        <f t="shared" si="0"/>
        <v>221907</v>
      </c>
    </row>
    <row r="55" spans="1:15" ht="12.75">
      <c r="A55" s="116" t="s">
        <v>50</v>
      </c>
      <c r="B55" s="138">
        <v>1581</v>
      </c>
      <c r="C55" s="138">
        <v>523</v>
      </c>
      <c r="D55" s="138">
        <v>7917</v>
      </c>
      <c r="E55" s="138">
        <v>21789</v>
      </c>
      <c r="F55" s="138"/>
      <c r="G55" s="138">
        <v>618</v>
      </c>
      <c r="H55" s="138">
        <v>132</v>
      </c>
      <c r="I55" s="138">
        <v>117</v>
      </c>
      <c r="J55" s="138">
        <v>811</v>
      </c>
      <c r="K55" s="138">
        <v>95</v>
      </c>
      <c r="L55" s="138">
        <v>152</v>
      </c>
      <c r="M55" s="138">
        <v>286</v>
      </c>
      <c r="N55" s="138">
        <v>1015</v>
      </c>
      <c r="O55" s="138">
        <f t="shared" si="0"/>
        <v>35036</v>
      </c>
    </row>
    <row r="56" spans="1:15" ht="12.75">
      <c r="A56" s="116" t="s">
        <v>51</v>
      </c>
      <c r="B56" s="138">
        <v>614</v>
      </c>
      <c r="C56" s="138">
        <v>124</v>
      </c>
      <c r="D56" s="138">
        <v>14798</v>
      </c>
      <c r="E56" s="138">
        <v>4367</v>
      </c>
      <c r="F56" s="138"/>
      <c r="G56" s="138">
        <v>677</v>
      </c>
      <c r="H56" s="138">
        <v>767</v>
      </c>
      <c r="I56" s="138">
        <v>88</v>
      </c>
      <c r="J56" s="138">
        <v>763</v>
      </c>
      <c r="K56" s="138">
        <v>248</v>
      </c>
      <c r="L56" s="138">
        <v>300</v>
      </c>
      <c r="M56" s="138">
        <v>325</v>
      </c>
      <c r="N56" s="138">
        <v>657</v>
      </c>
      <c r="O56" s="138">
        <f t="shared" si="0"/>
        <v>23728</v>
      </c>
    </row>
    <row r="57" spans="1:15" ht="12.75">
      <c r="A57" s="116" t="s">
        <v>52</v>
      </c>
      <c r="B57" s="138">
        <v>701</v>
      </c>
      <c r="C57" s="138">
        <v>356</v>
      </c>
      <c r="D57" s="138">
        <v>2792</v>
      </c>
      <c r="E57" s="138">
        <v>7263</v>
      </c>
      <c r="F57" s="138"/>
      <c r="G57" s="138">
        <v>131</v>
      </c>
      <c r="H57" s="138">
        <v>36</v>
      </c>
      <c r="I57" s="138">
        <v>16</v>
      </c>
      <c r="J57" s="138">
        <v>230</v>
      </c>
      <c r="K57" s="138">
        <v>13</v>
      </c>
      <c r="L57" s="138">
        <v>59</v>
      </c>
      <c r="M57" s="138">
        <v>38</v>
      </c>
      <c r="N57" s="138">
        <v>244</v>
      </c>
      <c r="O57" s="138">
        <f t="shared" si="0"/>
        <v>11879</v>
      </c>
    </row>
    <row r="58" spans="1:15" ht="12.75">
      <c r="A58" s="116" t="s">
        <v>53</v>
      </c>
      <c r="B58" s="138">
        <v>4679</v>
      </c>
      <c r="C58" s="138">
        <v>680</v>
      </c>
      <c r="D58" s="138">
        <v>24424</v>
      </c>
      <c r="E58" s="138">
        <v>48013</v>
      </c>
      <c r="F58" s="138"/>
      <c r="G58" s="138">
        <v>984</v>
      </c>
      <c r="H58" s="138">
        <v>475</v>
      </c>
      <c r="I58" s="138">
        <v>92</v>
      </c>
      <c r="J58" s="138">
        <v>854</v>
      </c>
      <c r="K58" s="138">
        <v>98</v>
      </c>
      <c r="L58" s="138">
        <v>278</v>
      </c>
      <c r="M58" s="138">
        <v>522</v>
      </c>
      <c r="N58" s="138">
        <v>1251</v>
      </c>
      <c r="O58" s="138">
        <f t="shared" si="0"/>
        <v>82350</v>
      </c>
    </row>
    <row r="59" spans="1:15" ht="13.5" thickBot="1">
      <c r="A59" s="136" t="s">
        <v>92</v>
      </c>
      <c r="B59" s="138">
        <v>59</v>
      </c>
      <c r="C59" s="138"/>
      <c r="D59" s="138">
        <v>85</v>
      </c>
      <c r="E59" s="138">
        <v>198</v>
      </c>
      <c r="F59" s="138">
        <v>2</v>
      </c>
      <c r="G59" s="138">
        <v>3</v>
      </c>
      <c r="H59" s="138">
        <v>4</v>
      </c>
      <c r="I59" s="138"/>
      <c r="J59" s="138">
        <v>545</v>
      </c>
      <c r="K59" s="138"/>
      <c r="L59" s="138"/>
      <c r="M59" s="138">
        <v>1</v>
      </c>
      <c r="N59" s="138">
        <v>14</v>
      </c>
      <c r="O59" s="138">
        <f t="shared" si="0"/>
        <v>911</v>
      </c>
    </row>
    <row r="60" spans="1:15" ht="13.5" thickBot="1">
      <c r="A60" s="137" t="s">
        <v>76</v>
      </c>
      <c r="B60" s="135">
        <f>SUM(B7:B59)</f>
        <v>118483</v>
      </c>
      <c r="C60" s="12">
        <f aca="true" t="shared" si="1" ref="C60:O60">SUM(C7:C59)</f>
        <v>23734</v>
      </c>
      <c r="D60" s="12">
        <f t="shared" si="1"/>
        <v>1102254</v>
      </c>
      <c r="E60" s="12">
        <f t="shared" si="1"/>
        <v>1822329</v>
      </c>
      <c r="F60" s="12">
        <f t="shared" si="1"/>
        <v>1863</v>
      </c>
      <c r="G60" s="12">
        <f t="shared" si="1"/>
        <v>64952</v>
      </c>
      <c r="H60" s="12">
        <f t="shared" si="1"/>
        <v>30077</v>
      </c>
      <c r="I60" s="12">
        <f t="shared" si="1"/>
        <v>7308</v>
      </c>
      <c r="J60" s="12">
        <f t="shared" si="1"/>
        <v>531397</v>
      </c>
      <c r="K60" s="12">
        <f t="shared" si="1"/>
        <v>10077</v>
      </c>
      <c r="L60" s="12">
        <f t="shared" si="1"/>
        <v>17623</v>
      </c>
      <c r="M60" s="12">
        <f t="shared" si="1"/>
        <v>16298</v>
      </c>
      <c r="N60" s="12">
        <f t="shared" si="1"/>
        <v>130830</v>
      </c>
      <c r="O60" s="12">
        <f t="shared" si="1"/>
        <v>3877225</v>
      </c>
    </row>
  </sheetData>
  <sheetProtection/>
  <hyperlinks>
    <hyperlink ref="O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27.8515625" style="0" customWidth="1"/>
    <col min="3" max="3" width="16.140625" style="0" customWidth="1"/>
    <col min="5" max="5" width="12.8515625" style="0" customWidth="1"/>
    <col min="7" max="7" width="12.8515625" style="0" customWidth="1"/>
  </cols>
  <sheetData>
    <row r="1" ht="21" thickBot="1">
      <c r="A1" s="1" t="s">
        <v>81</v>
      </c>
    </row>
    <row r="2" spans="1:9" ht="16.5" thickBot="1">
      <c r="A2" s="42" t="s">
        <v>210</v>
      </c>
      <c r="I2" s="168" t="s">
        <v>88</v>
      </c>
    </row>
    <row r="4" spans="1:2" ht="18.75" thickBot="1">
      <c r="A4" s="14" t="s">
        <v>152</v>
      </c>
      <c r="B4" s="108" t="s">
        <v>151</v>
      </c>
    </row>
    <row r="5" spans="1:9" ht="35.25" customHeight="1" thickBot="1">
      <c r="A5" s="102" t="s">
        <v>0</v>
      </c>
      <c r="B5" s="102" t="s">
        <v>153</v>
      </c>
      <c r="C5" s="102" t="s">
        <v>154</v>
      </c>
      <c r="D5" s="102" t="s">
        <v>155</v>
      </c>
      <c r="E5" s="102" t="s">
        <v>156</v>
      </c>
      <c r="F5" s="102" t="s">
        <v>212</v>
      </c>
      <c r="G5" s="102" t="s">
        <v>213</v>
      </c>
      <c r="H5" s="102" t="s">
        <v>150</v>
      </c>
      <c r="I5" s="102" t="s">
        <v>157</v>
      </c>
    </row>
    <row r="6" spans="1:9" ht="12.75">
      <c r="A6" s="123" t="s">
        <v>1</v>
      </c>
      <c r="B6" s="5">
        <v>25</v>
      </c>
      <c r="C6" s="5">
        <v>15393</v>
      </c>
      <c r="D6" s="5">
        <v>41</v>
      </c>
      <c r="E6" s="5">
        <v>80</v>
      </c>
      <c r="F6" s="5">
        <v>95</v>
      </c>
      <c r="G6" s="5">
        <v>65</v>
      </c>
      <c r="H6" s="5">
        <v>17388</v>
      </c>
      <c r="I6" s="5">
        <f>SUM(B6:H6)</f>
        <v>33087</v>
      </c>
    </row>
    <row r="7" spans="1:9" ht="12.75">
      <c r="A7" s="124" t="s">
        <v>3</v>
      </c>
      <c r="B7" s="5">
        <v>17</v>
      </c>
      <c r="C7" s="5">
        <v>3517</v>
      </c>
      <c r="D7" s="5">
        <v>28</v>
      </c>
      <c r="E7" s="5">
        <v>12</v>
      </c>
      <c r="F7" s="5">
        <v>19</v>
      </c>
      <c r="G7" s="5">
        <v>1</v>
      </c>
      <c r="H7" s="5">
        <v>3874</v>
      </c>
      <c r="I7" s="5">
        <f aca="true" t="shared" si="0" ref="I7:I57">SUM(B7:H7)</f>
        <v>7468</v>
      </c>
    </row>
    <row r="8" spans="1:9" ht="12.75">
      <c r="A8" s="124" t="s">
        <v>4</v>
      </c>
      <c r="B8" s="5">
        <v>4</v>
      </c>
      <c r="C8" s="5">
        <v>4152</v>
      </c>
      <c r="D8" s="5">
        <v>6</v>
      </c>
      <c r="E8" s="5">
        <v>101</v>
      </c>
      <c r="F8" s="5">
        <v>7</v>
      </c>
      <c r="G8" s="5">
        <v>10</v>
      </c>
      <c r="H8" s="5">
        <v>4676</v>
      </c>
      <c r="I8" s="5">
        <f t="shared" si="0"/>
        <v>8956</v>
      </c>
    </row>
    <row r="9" spans="1:9" ht="12.75">
      <c r="A9" s="124" t="s">
        <v>5</v>
      </c>
      <c r="B9" s="5">
        <v>18</v>
      </c>
      <c r="C9" s="5">
        <v>19700</v>
      </c>
      <c r="D9" s="5">
        <v>42</v>
      </c>
      <c r="E9" s="5">
        <v>30</v>
      </c>
      <c r="F9" s="5">
        <v>39</v>
      </c>
      <c r="G9" s="5">
        <v>21</v>
      </c>
      <c r="H9" s="5">
        <v>21997</v>
      </c>
      <c r="I9" s="5">
        <f t="shared" si="0"/>
        <v>41847</v>
      </c>
    </row>
    <row r="10" spans="1:9" ht="12.75">
      <c r="A10" s="124" t="s">
        <v>6</v>
      </c>
      <c r="B10" s="5">
        <v>18</v>
      </c>
      <c r="C10" s="5">
        <v>9564</v>
      </c>
      <c r="D10" s="5">
        <v>17</v>
      </c>
      <c r="E10" s="5">
        <v>10</v>
      </c>
      <c r="F10" s="5">
        <v>10</v>
      </c>
      <c r="G10" s="5"/>
      <c r="H10" s="5">
        <v>10377</v>
      </c>
      <c r="I10" s="5">
        <f t="shared" si="0"/>
        <v>19996</v>
      </c>
    </row>
    <row r="11" spans="1:9" ht="12.75">
      <c r="A11" s="124" t="s">
        <v>7</v>
      </c>
      <c r="B11" s="5">
        <v>35</v>
      </c>
      <c r="C11" s="5">
        <v>15459</v>
      </c>
      <c r="D11" s="5">
        <v>83</v>
      </c>
      <c r="E11" s="5">
        <v>174</v>
      </c>
      <c r="F11" s="5">
        <v>154</v>
      </c>
      <c r="G11" s="5">
        <v>14</v>
      </c>
      <c r="H11" s="5">
        <v>17160</v>
      </c>
      <c r="I11" s="5">
        <f t="shared" si="0"/>
        <v>33079</v>
      </c>
    </row>
    <row r="12" spans="1:9" ht="12.75">
      <c r="A12" s="124" t="s">
        <v>8</v>
      </c>
      <c r="B12" s="5"/>
      <c r="C12" s="5">
        <v>1411</v>
      </c>
      <c r="D12" s="5">
        <v>1</v>
      </c>
      <c r="E12" s="5"/>
      <c r="F12" s="5">
        <v>6</v>
      </c>
      <c r="G12" s="5"/>
      <c r="H12" s="5">
        <v>1562</v>
      </c>
      <c r="I12" s="5">
        <f t="shared" si="0"/>
        <v>2980</v>
      </c>
    </row>
    <row r="13" spans="1:9" ht="12.75">
      <c r="A13" s="124" t="s">
        <v>9</v>
      </c>
      <c r="B13" s="5">
        <v>4</v>
      </c>
      <c r="C13" s="5">
        <v>5034</v>
      </c>
      <c r="D13" s="5">
        <v>5</v>
      </c>
      <c r="E13" s="5">
        <v>12</v>
      </c>
      <c r="F13" s="5">
        <v>21</v>
      </c>
      <c r="G13" s="5"/>
      <c r="H13" s="5">
        <v>5577</v>
      </c>
      <c r="I13" s="5">
        <f t="shared" si="0"/>
        <v>10653</v>
      </c>
    </row>
    <row r="14" spans="1:9" ht="12.75">
      <c r="A14" s="124" t="s">
        <v>10</v>
      </c>
      <c r="B14" s="5">
        <v>14</v>
      </c>
      <c r="C14" s="5">
        <v>14023</v>
      </c>
      <c r="D14" s="5">
        <v>29</v>
      </c>
      <c r="E14" s="5">
        <v>55</v>
      </c>
      <c r="F14" s="5">
        <v>53</v>
      </c>
      <c r="G14" s="5">
        <v>1</v>
      </c>
      <c r="H14" s="5">
        <v>15761</v>
      </c>
      <c r="I14" s="5">
        <f t="shared" si="0"/>
        <v>29936</v>
      </c>
    </row>
    <row r="15" spans="1:9" ht="12.75">
      <c r="A15" s="124" t="s">
        <v>11</v>
      </c>
      <c r="B15" s="5">
        <v>83</v>
      </c>
      <c r="C15" s="5">
        <v>70886</v>
      </c>
      <c r="D15" s="5">
        <v>171</v>
      </c>
      <c r="E15" s="5">
        <v>187</v>
      </c>
      <c r="F15" s="5">
        <v>133</v>
      </c>
      <c r="G15" s="5">
        <v>3</v>
      </c>
      <c r="H15" s="5">
        <v>79228</v>
      </c>
      <c r="I15" s="5">
        <f t="shared" si="0"/>
        <v>150691</v>
      </c>
    </row>
    <row r="16" spans="1:9" ht="12.75">
      <c r="A16" s="124" t="s">
        <v>12</v>
      </c>
      <c r="B16" s="5">
        <v>18</v>
      </c>
      <c r="C16" s="5">
        <v>5186</v>
      </c>
      <c r="D16" s="5">
        <v>15</v>
      </c>
      <c r="E16" s="5">
        <v>14</v>
      </c>
      <c r="F16" s="5">
        <v>52</v>
      </c>
      <c r="G16" s="5"/>
      <c r="H16" s="5">
        <v>5577</v>
      </c>
      <c r="I16" s="5">
        <f t="shared" si="0"/>
        <v>10862</v>
      </c>
    </row>
    <row r="17" spans="1:9" ht="12.75">
      <c r="A17" s="124" t="s">
        <v>13</v>
      </c>
      <c r="B17" s="5">
        <v>11</v>
      </c>
      <c r="C17" s="5">
        <v>3944</v>
      </c>
      <c r="D17" s="5">
        <v>15</v>
      </c>
      <c r="E17" s="5">
        <v>26</v>
      </c>
      <c r="F17" s="5">
        <v>20</v>
      </c>
      <c r="G17" s="5"/>
      <c r="H17" s="5">
        <v>4386</v>
      </c>
      <c r="I17" s="5">
        <f t="shared" si="0"/>
        <v>8402</v>
      </c>
    </row>
    <row r="18" spans="1:9" ht="12.75">
      <c r="A18" s="124" t="s">
        <v>14</v>
      </c>
      <c r="B18" s="5">
        <v>14</v>
      </c>
      <c r="C18" s="5">
        <v>10967</v>
      </c>
      <c r="D18" s="5">
        <v>14</v>
      </c>
      <c r="E18" s="5">
        <v>19</v>
      </c>
      <c r="F18" s="5">
        <v>20</v>
      </c>
      <c r="G18" s="5"/>
      <c r="H18" s="5">
        <v>12188</v>
      </c>
      <c r="I18" s="5">
        <f t="shared" si="0"/>
        <v>23222</v>
      </c>
    </row>
    <row r="19" spans="1:9" ht="12.75">
      <c r="A19" s="124" t="s">
        <v>15</v>
      </c>
      <c r="B19" s="5">
        <v>28</v>
      </c>
      <c r="C19" s="5">
        <v>8693</v>
      </c>
      <c r="D19" s="5">
        <v>27</v>
      </c>
      <c r="E19" s="5">
        <v>23</v>
      </c>
      <c r="F19" s="5">
        <v>50</v>
      </c>
      <c r="G19" s="5">
        <v>1</v>
      </c>
      <c r="H19" s="5">
        <v>9597</v>
      </c>
      <c r="I19" s="5">
        <f t="shared" si="0"/>
        <v>18419</v>
      </c>
    </row>
    <row r="20" spans="1:9" ht="12.75">
      <c r="A20" s="124" t="s">
        <v>16</v>
      </c>
      <c r="B20" s="5">
        <v>9</v>
      </c>
      <c r="C20" s="5">
        <v>7722</v>
      </c>
      <c r="D20" s="5">
        <v>15</v>
      </c>
      <c r="E20" s="5">
        <v>11</v>
      </c>
      <c r="F20" s="5">
        <v>6</v>
      </c>
      <c r="G20" s="5"/>
      <c r="H20" s="5">
        <v>8395</v>
      </c>
      <c r="I20" s="5">
        <f t="shared" si="0"/>
        <v>16158</v>
      </c>
    </row>
    <row r="21" spans="1:9" ht="12.75">
      <c r="A21" s="124" t="s">
        <v>17</v>
      </c>
      <c r="B21" s="5"/>
      <c r="C21" s="5">
        <v>456</v>
      </c>
      <c r="D21" s="5"/>
      <c r="E21" s="5"/>
      <c r="F21" s="5"/>
      <c r="G21" s="5"/>
      <c r="H21" s="5">
        <v>529</v>
      </c>
      <c r="I21" s="5">
        <f t="shared" si="0"/>
        <v>985</v>
      </c>
    </row>
    <row r="22" spans="1:9" ht="12.75">
      <c r="A22" s="124" t="s">
        <v>18</v>
      </c>
      <c r="B22" s="5">
        <v>8</v>
      </c>
      <c r="C22" s="5">
        <v>3981</v>
      </c>
      <c r="D22" s="5">
        <v>2</v>
      </c>
      <c r="E22" s="5">
        <v>10</v>
      </c>
      <c r="F22" s="5">
        <v>5</v>
      </c>
      <c r="G22" s="5"/>
      <c r="H22" s="5">
        <v>4409</v>
      </c>
      <c r="I22" s="5">
        <f t="shared" si="0"/>
        <v>8415</v>
      </c>
    </row>
    <row r="23" spans="1:9" ht="12.75">
      <c r="A23" s="124" t="s">
        <v>19</v>
      </c>
      <c r="B23" s="5">
        <v>9</v>
      </c>
      <c r="C23" s="5">
        <v>7844</v>
      </c>
      <c r="D23" s="5">
        <v>26</v>
      </c>
      <c r="E23" s="5">
        <v>17</v>
      </c>
      <c r="F23" s="5">
        <v>42</v>
      </c>
      <c r="G23" s="5">
        <v>1</v>
      </c>
      <c r="H23" s="5">
        <v>8527</v>
      </c>
      <c r="I23" s="5">
        <f t="shared" si="0"/>
        <v>16466</v>
      </c>
    </row>
    <row r="24" spans="1:9" ht="12.75">
      <c r="A24" s="124" t="s">
        <v>20</v>
      </c>
      <c r="B24" s="5">
        <v>8</v>
      </c>
      <c r="C24" s="5">
        <v>1342</v>
      </c>
      <c r="D24" s="5">
        <v>9</v>
      </c>
      <c r="E24" s="5">
        <v>2</v>
      </c>
      <c r="F24" s="5">
        <v>1</v>
      </c>
      <c r="G24" s="5"/>
      <c r="H24" s="5">
        <v>1506</v>
      </c>
      <c r="I24" s="5">
        <f t="shared" si="0"/>
        <v>2868</v>
      </c>
    </row>
    <row r="25" spans="1:9" ht="12.75">
      <c r="A25" s="124" t="s">
        <v>21</v>
      </c>
      <c r="B25" s="5">
        <v>13</v>
      </c>
      <c r="C25" s="5">
        <v>8724</v>
      </c>
      <c r="D25" s="5">
        <v>26</v>
      </c>
      <c r="E25" s="5">
        <v>30</v>
      </c>
      <c r="F25" s="5">
        <v>21</v>
      </c>
      <c r="G25" s="5">
        <v>1</v>
      </c>
      <c r="H25" s="5">
        <v>9455</v>
      </c>
      <c r="I25" s="5">
        <f t="shared" si="0"/>
        <v>18270</v>
      </c>
    </row>
    <row r="26" spans="1:9" ht="12.75">
      <c r="A26" s="124" t="s">
        <v>22</v>
      </c>
      <c r="B26" s="5">
        <v>10</v>
      </c>
      <c r="C26" s="5">
        <v>11358</v>
      </c>
      <c r="D26" s="5">
        <v>21</v>
      </c>
      <c r="E26" s="5">
        <v>16</v>
      </c>
      <c r="F26" s="5">
        <v>53</v>
      </c>
      <c r="G26" s="5">
        <v>1</v>
      </c>
      <c r="H26" s="5">
        <v>12606</v>
      </c>
      <c r="I26" s="5">
        <f t="shared" si="0"/>
        <v>24065</v>
      </c>
    </row>
    <row r="27" spans="1:9" ht="12.75">
      <c r="A27" s="124" t="s">
        <v>23</v>
      </c>
      <c r="B27" s="5">
        <v>4</v>
      </c>
      <c r="C27" s="5">
        <v>2599</v>
      </c>
      <c r="D27" s="5">
        <v>1</v>
      </c>
      <c r="E27" s="5">
        <v>3</v>
      </c>
      <c r="F27" s="5">
        <v>3</v>
      </c>
      <c r="G27" s="5"/>
      <c r="H27" s="5">
        <v>2957</v>
      </c>
      <c r="I27" s="5">
        <f t="shared" si="0"/>
        <v>5567</v>
      </c>
    </row>
    <row r="28" spans="1:9" ht="12.75">
      <c r="A28" s="124" t="s">
        <v>24</v>
      </c>
      <c r="B28" s="5">
        <v>14</v>
      </c>
      <c r="C28" s="5">
        <v>5504</v>
      </c>
      <c r="D28" s="5">
        <v>15</v>
      </c>
      <c r="E28" s="5">
        <v>10</v>
      </c>
      <c r="F28" s="5">
        <v>37</v>
      </c>
      <c r="G28" s="5"/>
      <c r="H28" s="5">
        <v>6118</v>
      </c>
      <c r="I28" s="5">
        <f t="shared" si="0"/>
        <v>11698</v>
      </c>
    </row>
    <row r="29" spans="1:9" ht="12.75">
      <c r="A29" s="124" t="s">
        <v>25</v>
      </c>
      <c r="B29" s="5">
        <v>3</v>
      </c>
      <c r="C29" s="5">
        <v>4359</v>
      </c>
      <c r="D29" s="5">
        <v>5</v>
      </c>
      <c r="E29" s="5">
        <v>10</v>
      </c>
      <c r="F29" s="5">
        <v>8</v>
      </c>
      <c r="G29" s="5"/>
      <c r="H29" s="5">
        <v>5143</v>
      </c>
      <c r="I29" s="5">
        <f t="shared" si="0"/>
        <v>9528</v>
      </c>
    </row>
    <row r="30" spans="1:9" ht="12.75">
      <c r="A30" s="124" t="s">
        <v>26</v>
      </c>
      <c r="B30" s="5">
        <v>9</v>
      </c>
      <c r="C30" s="5">
        <v>1942</v>
      </c>
      <c r="D30" s="5">
        <v>1</v>
      </c>
      <c r="E30" s="5">
        <v>7</v>
      </c>
      <c r="F30" s="5">
        <v>9</v>
      </c>
      <c r="G30" s="5"/>
      <c r="H30" s="5">
        <v>2289</v>
      </c>
      <c r="I30" s="5">
        <f t="shared" si="0"/>
        <v>4257</v>
      </c>
    </row>
    <row r="31" spans="1:9" ht="12.75">
      <c r="A31" s="124" t="s">
        <v>27</v>
      </c>
      <c r="B31" s="5">
        <v>12</v>
      </c>
      <c r="C31" s="5">
        <v>7895</v>
      </c>
      <c r="D31" s="5">
        <v>20</v>
      </c>
      <c r="E31" s="5">
        <v>10</v>
      </c>
      <c r="F31" s="5">
        <v>35</v>
      </c>
      <c r="G31" s="5">
        <v>8</v>
      </c>
      <c r="H31" s="5">
        <v>8657</v>
      </c>
      <c r="I31" s="5">
        <f t="shared" si="0"/>
        <v>16637</v>
      </c>
    </row>
    <row r="32" spans="1:9" ht="12.75">
      <c r="A32" s="124" t="s">
        <v>28</v>
      </c>
      <c r="B32" s="5">
        <v>5</v>
      </c>
      <c r="C32" s="5">
        <v>3184</v>
      </c>
      <c r="D32" s="5">
        <v>5</v>
      </c>
      <c r="E32" s="5">
        <v>3</v>
      </c>
      <c r="F32" s="5">
        <v>6</v>
      </c>
      <c r="G32" s="5"/>
      <c r="H32" s="5">
        <v>3544</v>
      </c>
      <c r="I32" s="5">
        <f t="shared" si="0"/>
        <v>6747</v>
      </c>
    </row>
    <row r="33" spans="1:9" ht="12.75">
      <c r="A33" s="124" t="s">
        <v>29</v>
      </c>
      <c r="B33" s="5">
        <v>24</v>
      </c>
      <c r="C33" s="5">
        <v>12771</v>
      </c>
      <c r="D33" s="5">
        <v>30</v>
      </c>
      <c r="E33" s="5">
        <v>77</v>
      </c>
      <c r="F33" s="5">
        <v>21</v>
      </c>
      <c r="G33" s="5">
        <v>1</v>
      </c>
      <c r="H33" s="5">
        <v>14248</v>
      </c>
      <c r="I33" s="5">
        <f t="shared" si="0"/>
        <v>27172</v>
      </c>
    </row>
    <row r="34" spans="1:9" ht="12.75">
      <c r="A34" s="124" t="s">
        <v>30</v>
      </c>
      <c r="B34" s="5">
        <v>7</v>
      </c>
      <c r="C34" s="5">
        <v>7732</v>
      </c>
      <c r="D34" s="5">
        <v>11</v>
      </c>
      <c r="E34" s="5">
        <v>13</v>
      </c>
      <c r="F34" s="5">
        <v>71</v>
      </c>
      <c r="G34" s="5"/>
      <c r="H34" s="5">
        <v>8488</v>
      </c>
      <c r="I34" s="5">
        <f t="shared" si="0"/>
        <v>16322</v>
      </c>
    </row>
    <row r="35" spans="1:9" ht="12.75">
      <c r="A35" s="124" t="s">
        <v>31</v>
      </c>
      <c r="B35" s="5">
        <v>11</v>
      </c>
      <c r="C35" s="5">
        <v>5374</v>
      </c>
      <c r="D35" s="5">
        <v>24</v>
      </c>
      <c r="E35" s="5">
        <v>11</v>
      </c>
      <c r="F35" s="5">
        <v>13</v>
      </c>
      <c r="G35" s="5">
        <v>1</v>
      </c>
      <c r="H35" s="5">
        <v>5700</v>
      </c>
      <c r="I35" s="5">
        <f t="shared" si="0"/>
        <v>11134</v>
      </c>
    </row>
    <row r="36" spans="1:9" ht="12.75">
      <c r="A36" s="124" t="s">
        <v>32</v>
      </c>
      <c r="B36" s="5">
        <v>8</v>
      </c>
      <c r="C36" s="5">
        <v>4635</v>
      </c>
      <c r="D36" s="5">
        <v>14</v>
      </c>
      <c r="E36" s="5">
        <v>8</v>
      </c>
      <c r="F36" s="5">
        <v>46</v>
      </c>
      <c r="G36" s="5">
        <v>1</v>
      </c>
      <c r="H36" s="5">
        <v>5105</v>
      </c>
      <c r="I36" s="5">
        <f t="shared" si="0"/>
        <v>9817</v>
      </c>
    </row>
    <row r="37" spans="1:9" ht="12.75">
      <c r="A37" s="124" t="s">
        <v>33</v>
      </c>
      <c r="B37" s="5">
        <v>106</v>
      </c>
      <c r="C37" s="5">
        <v>80005</v>
      </c>
      <c r="D37" s="5">
        <v>176</v>
      </c>
      <c r="E37" s="5">
        <v>280</v>
      </c>
      <c r="F37" s="5">
        <v>87</v>
      </c>
      <c r="G37" s="5">
        <v>2</v>
      </c>
      <c r="H37" s="5">
        <v>91633</v>
      </c>
      <c r="I37" s="5">
        <f t="shared" si="0"/>
        <v>172289</v>
      </c>
    </row>
    <row r="38" spans="1:9" ht="12.75">
      <c r="A38" s="124" t="s">
        <v>34</v>
      </c>
      <c r="B38" s="5">
        <v>36</v>
      </c>
      <c r="C38" s="5">
        <v>19485</v>
      </c>
      <c r="D38" s="5">
        <v>31</v>
      </c>
      <c r="E38" s="5">
        <v>19</v>
      </c>
      <c r="F38" s="5">
        <v>76</v>
      </c>
      <c r="G38" s="5"/>
      <c r="H38" s="5">
        <v>21807</v>
      </c>
      <c r="I38" s="5">
        <f t="shared" si="0"/>
        <v>41454</v>
      </c>
    </row>
    <row r="39" spans="1:9" ht="12.75">
      <c r="A39" s="124" t="s">
        <v>35</v>
      </c>
      <c r="B39" s="5"/>
      <c r="C39" s="5">
        <v>437</v>
      </c>
      <c r="D39" s="5"/>
      <c r="E39" s="5">
        <v>3</v>
      </c>
      <c r="F39" s="5">
        <v>1</v>
      </c>
      <c r="G39" s="5"/>
      <c r="H39" s="5">
        <v>530</v>
      </c>
      <c r="I39" s="5">
        <f t="shared" si="0"/>
        <v>971</v>
      </c>
    </row>
    <row r="40" spans="1:9" ht="12.75">
      <c r="A40" s="124" t="s">
        <v>36</v>
      </c>
      <c r="B40" s="5">
        <v>11</v>
      </c>
      <c r="C40" s="5">
        <v>17402</v>
      </c>
      <c r="D40" s="5">
        <v>21</v>
      </c>
      <c r="E40" s="5">
        <v>49</v>
      </c>
      <c r="F40" s="5">
        <v>26</v>
      </c>
      <c r="G40" s="5"/>
      <c r="H40" s="5">
        <v>18860</v>
      </c>
      <c r="I40" s="5">
        <f t="shared" si="0"/>
        <v>36369</v>
      </c>
    </row>
    <row r="41" spans="1:9" ht="12.75">
      <c r="A41" s="124" t="s">
        <v>37</v>
      </c>
      <c r="B41" s="5">
        <v>6</v>
      </c>
      <c r="C41" s="5">
        <v>5619</v>
      </c>
      <c r="D41" s="5">
        <v>11</v>
      </c>
      <c r="E41" s="5">
        <v>13</v>
      </c>
      <c r="F41" s="5">
        <v>8</v>
      </c>
      <c r="G41" s="5"/>
      <c r="H41" s="5">
        <v>6301</v>
      </c>
      <c r="I41" s="5">
        <f t="shared" si="0"/>
        <v>11958</v>
      </c>
    </row>
    <row r="42" spans="1:9" ht="12.75">
      <c r="A42" s="124" t="s">
        <v>38</v>
      </c>
      <c r="B42" s="5">
        <v>4</v>
      </c>
      <c r="C42" s="5">
        <v>3914</v>
      </c>
      <c r="D42" s="5">
        <v>4</v>
      </c>
      <c r="E42" s="5">
        <v>17</v>
      </c>
      <c r="F42" s="5">
        <v>50</v>
      </c>
      <c r="G42" s="5"/>
      <c r="H42" s="5">
        <v>4387</v>
      </c>
      <c r="I42" s="5">
        <f t="shared" si="0"/>
        <v>8376</v>
      </c>
    </row>
    <row r="43" spans="1:9" ht="12.75">
      <c r="A43" s="124" t="s">
        <v>39</v>
      </c>
      <c r="B43" s="5">
        <v>2</v>
      </c>
      <c r="C43" s="5">
        <v>2076</v>
      </c>
      <c r="D43" s="5">
        <v>4</v>
      </c>
      <c r="E43" s="5">
        <v>3</v>
      </c>
      <c r="F43" s="5">
        <v>17</v>
      </c>
      <c r="G43" s="5"/>
      <c r="H43" s="5">
        <v>2469</v>
      </c>
      <c r="I43" s="5">
        <f t="shared" si="0"/>
        <v>4571</v>
      </c>
    </row>
    <row r="44" spans="1:9" ht="12.75">
      <c r="A44" s="124" t="s">
        <v>40</v>
      </c>
      <c r="B44" s="5">
        <v>35</v>
      </c>
      <c r="C44" s="5">
        <v>13511</v>
      </c>
      <c r="D44" s="5">
        <v>51</v>
      </c>
      <c r="E44" s="5">
        <v>67</v>
      </c>
      <c r="F44" s="5">
        <v>165</v>
      </c>
      <c r="G44" s="5">
        <v>1</v>
      </c>
      <c r="H44" s="5">
        <v>15551</v>
      </c>
      <c r="I44" s="5">
        <f t="shared" si="0"/>
        <v>29381</v>
      </c>
    </row>
    <row r="45" spans="1:9" ht="12.75">
      <c r="A45" s="124" t="s">
        <v>41</v>
      </c>
      <c r="B45" s="5">
        <v>6</v>
      </c>
      <c r="C45" s="5">
        <v>4105</v>
      </c>
      <c r="D45" s="5">
        <v>11</v>
      </c>
      <c r="E45" s="5">
        <v>6</v>
      </c>
      <c r="F45" s="5">
        <v>28</v>
      </c>
      <c r="G45" s="5">
        <v>1</v>
      </c>
      <c r="H45" s="5">
        <v>4523</v>
      </c>
      <c r="I45" s="5">
        <f t="shared" si="0"/>
        <v>8680</v>
      </c>
    </row>
    <row r="46" spans="1:9" ht="12.75">
      <c r="A46" s="124" t="s">
        <v>42</v>
      </c>
      <c r="B46" s="5">
        <v>17</v>
      </c>
      <c r="C46" s="5">
        <v>10135</v>
      </c>
      <c r="D46" s="5">
        <v>29</v>
      </c>
      <c r="E46" s="5">
        <v>35</v>
      </c>
      <c r="F46" s="5">
        <v>8</v>
      </c>
      <c r="G46" s="5"/>
      <c r="H46" s="5">
        <v>11310</v>
      </c>
      <c r="I46" s="5">
        <f t="shared" si="0"/>
        <v>21534</v>
      </c>
    </row>
    <row r="47" spans="1:9" ht="12.75">
      <c r="A47" s="124" t="s">
        <v>43</v>
      </c>
      <c r="B47" s="5">
        <v>2</v>
      </c>
      <c r="C47" s="5">
        <v>1575</v>
      </c>
      <c r="D47" s="5">
        <v>7</v>
      </c>
      <c r="E47" s="5">
        <v>4</v>
      </c>
      <c r="F47" s="5">
        <v>7</v>
      </c>
      <c r="G47" s="5">
        <v>2</v>
      </c>
      <c r="H47" s="5">
        <v>1719</v>
      </c>
      <c r="I47" s="5">
        <f t="shared" si="0"/>
        <v>3316</v>
      </c>
    </row>
    <row r="48" spans="1:9" ht="12.75">
      <c r="A48" s="124" t="s">
        <v>44</v>
      </c>
      <c r="B48" s="5">
        <v>31</v>
      </c>
      <c r="C48" s="5">
        <v>20514</v>
      </c>
      <c r="D48" s="5">
        <v>45</v>
      </c>
      <c r="E48" s="5">
        <v>71</v>
      </c>
      <c r="F48" s="5">
        <v>21</v>
      </c>
      <c r="G48" s="5"/>
      <c r="H48" s="5">
        <v>23431</v>
      </c>
      <c r="I48" s="5">
        <f t="shared" si="0"/>
        <v>44113</v>
      </c>
    </row>
    <row r="49" spans="1:9" ht="12.75">
      <c r="A49" s="124" t="s">
        <v>45</v>
      </c>
      <c r="B49" s="5"/>
      <c r="C49" s="5">
        <v>1010</v>
      </c>
      <c r="D49" s="5">
        <v>1</v>
      </c>
      <c r="E49" s="5">
        <v>4</v>
      </c>
      <c r="F49" s="5">
        <v>11</v>
      </c>
      <c r="G49" s="5"/>
      <c r="H49" s="5">
        <v>1105</v>
      </c>
      <c r="I49" s="5">
        <f t="shared" si="0"/>
        <v>2131</v>
      </c>
    </row>
    <row r="50" spans="1:9" ht="12.75">
      <c r="A50" s="124" t="s">
        <v>46</v>
      </c>
      <c r="B50" s="5">
        <v>8</v>
      </c>
      <c r="C50" s="5">
        <v>9698</v>
      </c>
      <c r="D50" s="5">
        <v>14</v>
      </c>
      <c r="E50" s="5">
        <v>32</v>
      </c>
      <c r="F50" s="5">
        <v>16</v>
      </c>
      <c r="G50" s="5">
        <v>2</v>
      </c>
      <c r="H50" s="5">
        <v>10549</v>
      </c>
      <c r="I50" s="5">
        <f t="shared" si="0"/>
        <v>20319</v>
      </c>
    </row>
    <row r="51" spans="1:9" ht="12.75">
      <c r="A51" s="124" t="s">
        <v>47</v>
      </c>
      <c r="B51" s="5"/>
      <c r="C51" s="5">
        <v>858</v>
      </c>
      <c r="D51" s="5"/>
      <c r="E51" s="5">
        <v>1</v>
      </c>
      <c r="F51" s="5">
        <v>1</v>
      </c>
      <c r="G51" s="5"/>
      <c r="H51" s="5">
        <v>945</v>
      </c>
      <c r="I51" s="5">
        <f t="shared" si="0"/>
        <v>1805</v>
      </c>
    </row>
    <row r="52" spans="1:9" ht="12.75">
      <c r="A52" s="124" t="s">
        <v>48</v>
      </c>
      <c r="B52" s="5">
        <v>5</v>
      </c>
      <c r="C52" s="5">
        <v>6429</v>
      </c>
      <c r="D52" s="5">
        <v>15</v>
      </c>
      <c r="E52" s="5">
        <v>15</v>
      </c>
      <c r="F52" s="5">
        <v>1</v>
      </c>
      <c r="G52" s="5"/>
      <c r="H52" s="5">
        <v>7201</v>
      </c>
      <c r="I52" s="5">
        <f t="shared" si="0"/>
        <v>13666</v>
      </c>
    </row>
    <row r="53" spans="1:9" ht="12.75">
      <c r="A53" s="124" t="s">
        <v>49</v>
      </c>
      <c r="B53" s="5">
        <v>48</v>
      </c>
      <c r="C53" s="5">
        <v>31212</v>
      </c>
      <c r="D53" s="5">
        <v>66</v>
      </c>
      <c r="E53" s="5">
        <v>232</v>
      </c>
      <c r="F53" s="5">
        <v>76</v>
      </c>
      <c r="G53" s="5"/>
      <c r="H53" s="5">
        <v>34484</v>
      </c>
      <c r="I53" s="5">
        <f t="shared" si="0"/>
        <v>66118</v>
      </c>
    </row>
    <row r="54" spans="1:9" ht="12.75">
      <c r="A54" s="124" t="s">
        <v>50</v>
      </c>
      <c r="B54" s="5">
        <v>4</v>
      </c>
      <c r="C54" s="5">
        <v>6831</v>
      </c>
      <c r="D54" s="5">
        <v>33</v>
      </c>
      <c r="E54" s="5">
        <v>215</v>
      </c>
      <c r="F54" s="5">
        <v>53</v>
      </c>
      <c r="G54" s="5">
        <v>2</v>
      </c>
      <c r="H54" s="5">
        <v>7686</v>
      </c>
      <c r="I54" s="5">
        <f t="shared" si="0"/>
        <v>14824</v>
      </c>
    </row>
    <row r="55" spans="1:9" ht="12.75">
      <c r="A55" s="124" t="s">
        <v>51</v>
      </c>
      <c r="B55" s="5">
        <v>23</v>
      </c>
      <c r="C55" s="5">
        <v>11230</v>
      </c>
      <c r="D55" s="5">
        <v>62</v>
      </c>
      <c r="E55" s="5">
        <v>78</v>
      </c>
      <c r="F55" s="5">
        <v>89</v>
      </c>
      <c r="G55" s="5">
        <v>8</v>
      </c>
      <c r="H55" s="5">
        <v>12480</v>
      </c>
      <c r="I55" s="5">
        <f t="shared" si="0"/>
        <v>23970</v>
      </c>
    </row>
    <row r="56" spans="1:9" ht="12.75">
      <c r="A56" s="124" t="s">
        <v>52</v>
      </c>
      <c r="B56" s="5"/>
      <c r="C56" s="5">
        <v>2814</v>
      </c>
      <c r="D56" s="5">
        <v>7</v>
      </c>
      <c r="E56" s="5">
        <v>8</v>
      </c>
      <c r="F56" s="5">
        <v>44</v>
      </c>
      <c r="G56" s="5"/>
      <c r="H56" s="5">
        <v>3075</v>
      </c>
      <c r="I56" s="5">
        <f t="shared" si="0"/>
        <v>5948</v>
      </c>
    </row>
    <row r="57" spans="1:9" ht="13.5" thickBot="1">
      <c r="A57" s="124" t="s">
        <v>53</v>
      </c>
      <c r="B57" s="5">
        <v>16</v>
      </c>
      <c r="C57" s="5">
        <v>11262</v>
      </c>
      <c r="D57" s="5">
        <v>38</v>
      </c>
      <c r="E57" s="5">
        <v>44</v>
      </c>
      <c r="F57" s="5">
        <v>29</v>
      </c>
      <c r="G57" s="5">
        <v>1</v>
      </c>
      <c r="H57" s="5">
        <v>12256</v>
      </c>
      <c r="I57" s="5">
        <f t="shared" si="0"/>
        <v>23646</v>
      </c>
    </row>
    <row r="58" spans="1:9" ht="13.5" thickBot="1">
      <c r="A58" s="126" t="s">
        <v>157</v>
      </c>
      <c r="B58" s="90">
        <f aca="true" t="shared" si="1" ref="B58:I58">SUM(B6:B57)</f>
        <v>803</v>
      </c>
      <c r="C58" s="90">
        <f t="shared" si="1"/>
        <v>545473</v>
      </c>
      <c r="D58" s="90">
        <f t="shared" si="1"/>
        <v>1345</v>
      </c>
      <c r="E58" s="90">
        <f t="shared" si="1"/>
        <v>2177</v>
      </c>
      <c r="F58" s="90">
        <f t="shared" si="1"/>
        <v>1870</v>
      </c>
      <c r="G58" s="90">
        <f t="shared" si="1"/>
        <v>149</v>
      </c>
      <c r="H58" s="90">
        <f t="shared" si="1"/>
        <v>609326</v>
      </c>
      <c r="I58" s="90">
        <f t="shared" si="1"/>
        <v>1161143</v>
      </c>
    </row>
  </sheetData>
  <sheetProtection/>
  <hyperlinks>
    <hyperlink ref="I2" location="Indice!A1" display="Indice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5.00390625" style="0" customWidth="1"/>
    <col min="2" max="2" width="29.28125" style="0" customWidth="1"/>
    <col min="3" max="3" width="21.28125" style="0" customWidth="1"/>
    <col min="4" max="4" width="17.140625" style="0" customWidth="1"/>
  </cols>
  <sheetData>
    <row r="1" spans="1:3" ht="21" thickBot="1">
      <c r="A1" s="1" t="s">
        <v>81</v>
      </c>
      <c r="C1" s="168" t="s">
        <v>88</v>
      </c>
    </row>
    <row r="2" ht="12.75">
      <c r="A2" s="42" t="s">
        <v>210</v>
      </c>
    </row>
    <row r="4" spans="1:2" ht="18">
      <c r="A4" s="14" t="s">
        <v>235</v>
      </c>
      <c r="B4" s="36"/>
    </row>
    <row r="7" spans="1:2" ht="13.5" thickBot="1">
      <c r="A7" t="s">
        <v>136</v>
      </c>
      <c r="B7" t="s">
        <v>137</v>
      </c>
    </row>
    <row r="8" spans="1:2" ht="13.5" thickBot="1">
      <c r="A8" s="41" t="s">
        <v>0</v>
      </c>
      <c r="B8" s="41" t="s">
        <v>54</v>
      </c>
    </row>
    <row r="9" spans="1:2" ht="12.75">
      <c r="A9" s="123" t="s">
        <v>1</v>
      </c>
      <c r="B9" s="5">
        <v>39085</v>
      </c>
    </row>
    <row r="10" spans="1:2" ht="12.75">
      <c r="A10" s="124" t="s">
        <v>3</v>
      </c>
      <c r="B10" s="5">
        <v>6278</v>
      </c>
    </row>
    <row r="11" spans="1:2" ht="12.75">
      <c r="A11" s="124" t="s">
        <v>4</v>
      </c>
      <c r="B11" s="5">
        <v>11731</v>
      </c>
    </row>
    <row r="12" spans="1:2" ht="12.75">
      <c r="A12" s="124" t="s">
        <v>5</v>
      </c>
      <c r="B12" s="5">
        <v>66927</v>
      </c>
    </row>
    <row r="13" spans="1:2" ht="12.75">
      <c r="A13" s="124" t="s">
        <v>6</v>
      </c>
      <c r="B13" s="5">
        <v>17992</v>
      </c>
    </row>
    <row r="14" spans="1:2" ht="12.75">
      <c r="A14" s="124" t="s">
        <v>7</v>
      </c>
      <c r="B14" s="5">
        <v>43267</v>
      </c>
    </row>
    <row r="15" spans="1:2" ht="12.75">
      <c r="A15" s="124" t="s">
        <v>8</v>
      </c>
      <c r="B15" s="5">
        <v>4002</v>
      </c>
    </row>
    <row r="16" spans="1:2" ht="12.75">
      <c r="A16" s="124" t="s">
        <v>9</v>
      </c>
      <c r="B16" s="5">
        <v>23265</v>
      </c>
    </row>
    <row r="17" spans="1:2" ht="12.75">
      <c r="A17" s="124" t="s">
        <v>10</v>
      </c>
      <c r="B17" s="5">
        <v>43137</v>
      </c>
    </row>
    <row r="18" spans="1:2" ht="12.75">
      <c r="A18" s="124" t="s">
        <v>11</v>
      </c>
      <c r="B18" s="5">
        <v>203393</v>
      </c>
    </row>
    <row r="19" spans="1:2" ht="12.75">
      <c r="A19" s="124" t="s">
        <v>12</v>
      </c>
      <c r="B19" s="5">
        <v>9757</v>
      </c>
    </row>
    <row r="20" spans="1:2" ht="12.75">
      <c r="A20" s="124" t="s">
        <v>13</v>
      </c>
      <c r="B20" s="5">
        <v>10100</v>
      </c>
    </row>
    <row r="21" spans="1:2" ht="12.75">
      <c r="A21" s="124" t="s">
        <v>14</v>
      </c>
      <c r="B21" s="5">
        <v>45264</v>
      </c>
    </row>
    <row r="22" spans="1:2" ht="12.75">
      <c r="A22" s="124" t="s">
        <v>15</v>
      </c>
      <c r="B22" s="5">
        <v>25431</v>
      </c>
    </row>
    <row r="23" spans="1:2" ht="12.75">
      <c r="A23" s="124" t="s">
        <v>16</v>
      </c>
      <c r="B23" s="5">
        <v>24954</v>
      </c>
    </row>
    <row r="24" spans="1:2" ht="12.75">
      <c r="A24" s="124" t="s">
        <v>17</v>
      </c>
      <c r="B24" s="5">
        <v>3672</v>
      </c>
    </row>
    <row r="25" spans="1:2" ht="12.75">
      <c r="A25" s="124" t="s">
        <v>18</v>
      </c>
      <c r="B25" s="5">
        <v>15154</v>
      </c>
    </row>
    <row r="26" spans="1:2" ht="12.75">
      <c r="A26" s="124" t="s">
        <v>19</v>
      </c>
      <c r="B26" s="5">
        <v>22363</v>
      </c>
    </row>
    <row r="27" spans="1:2" ht="12.75">
      <c r="A27" s="124" t="s">
        <v>20</v>
      </c>
      <c r="B27" s="5">
        <v>5121</v>
      </c>
    </row>
    <row r="28" spans="1:2" ht="12.75">
      <c r="A28" s="124" t="s">
        <v>21</v>
      </c>
      <c r="B28" s="5">
        <v>30234</v>
      </c>
    </row>
    <row r="29" spans="1:2" ht="12.75">
      <c r="A29" s="124" t="s">
        <v>22</v>
      </c>
      <c r="B29" s="5">
        <v>31494</v>
      </c>
    </row>
    <row r="30" spans="1:2" ht="12.75">
      <c r="A30" s="124" t="s">
        <v>23</v>
      </c>
      <c r="B30" s="5">
        <v>8708</v>
      </c>
    </row>
    <row r="31" spans="1:2" ht="12.75">
      <c r="A31" s="124" t="s">
        <v>24</v>
      </c>
      <c r="B31" s="5">
        <v>2304</v>
      </c>
    </row>
    <row r="32" spans="1:2" ht="12.75">
      <c r="A32" s="124" t="s">
        <v>25</v>
      </c>
      <c r="B32" s="5">
        <v>20192</v>
      </c>
    </row>
    <row r="33" spans="1:2" ht="12.75">
      <c r="A33" s="124" t="s">
        <v>26</v>
      </c>
      <c r="B33" s="5">
        <v>5731</v>
      </c>
    </row>
    <row r="34" spans="1:2" ht="12.75">
      <c r="A34" s="124" t="s">
        <v>27</v>
      </c>
      <c r="B34" s="5">
        <v>19516</v>
      </c>
    </row>
    <row r="35" spans="1:2" ht="12.75">
      <c r="A35" s="124" t="s">
        <v>28</v>
      </c>
      <c r="B35" s="5">
        <v>8718</v>
      </c>
    </row>
    <row r="36" spans="1:2" ht="12.75">
      <c r="A36" s="124" t="s">
        <v>29</v>
      </c>
      <c r="B36" s="5">
        <v>48114</v>
      </c>
    </row>
    <row r="37" spans="1:2" ht="12.75">
      <c r="A37" s="124" t="s">
        <v>30</v>
      </c>
      <c r="B37" s="5">
        <v>15307</v>
      </c>
    </row>
    <row r="38" spans="1:2" ht="12.75">
      <c r="A38" s="124" t="s">
        <v>31</v>
      </c>
      <c r="B38" s="5">
        <v>15861</v>
      </c>
    </row>
    <row r="39" spans="1:2" ht="12.75">
      <c r="A39" s="124" t="s">
        <v>32</v>
      </c>
      <c r="B39" s="5">
        <v>10421</v>
      </c>
    </row>
    <row r="40" spans="1:2" ht="12.75">
      <c r="A40" s="124" t="s">
        <v>33</v>
      </c>
      <c r="B40" s="5">
        <v>220574</v>
      </c>
    </row>
    <row r="41" spans="1:2" ht="12.75">
      <c r="A41" s="124" t="s">
        <v>34</v>
      </c>
      <c r="B41" s="5">
        <v>58936</v>
      </c>
    </row>
    <row r="42" spans="1:2" ht="12.75">
      <c r="A42" s="124" t="s">
        <v>35</v>
      </c>
      <c r="B42" s="5">
        <v>2995</v>
      </c>
    </row>
    <row r="43" spans="1:2" ht="12.75">
      <c r="A43" s="124" t="s">
        <v>36</v>
      </c>
      <c r="B43" s="5">
        <v>46276</v>
      </c>
    </row>
    <row r="44" spans="1:2" ht="12.75">
      <c r="A44" s="124" t="s">
        <v>37</v>
      </c>
      <c r="B44" s="5">
        <v>11667</v>
      </c>
    </row>
    <row r="45" spans="1:2" ht="12.75">
      <c r="A45" s="124" t="s">
        <v>38</v>
      </c>
      <c r="B45" s="5">
        <v>7884</v>
      </c>
    </row>
    <row r="46" spans="1:2" ht="12.75">
      <c r="A46" s="124" t="s">
        <v>39</v>
      </c>
      <c r="B46" s="5">
        <v>5257</v>
      </c>
    </row>
    <row r="47" spans="1:2" ht="12.75">
      <c r="A47" s="124" t="s">
        <v>40</v>
      </c>
      <c r="B47" s="5">
        <v>38440</v>
      </c>
    </row>
    <row r="48" spans="1:2" ht="12.75">
      <c r="A48" s="124" t="s">
        <v>41</v>
      </c>
      <c r="B48" s="5">
        <v>9541</v>
      </c>
    </row>
    <row r="49" spans="1:2" ht="12.75">
      <c r="A49" s="124" t="s">
        <v>42</v>
      </c>
      <c r="B49" s="5">
        <v>34275</v>
      </c>
    </row>
    <row r="50" spans="1:2" ht="12.75">
      <c r="A50" s="124" t="s">
        <v>43</v>
      </c>
      <c r="B50" s="5">
        <v>3571</v>
      </c>
    </row>
    <row r="51" spans="1:2" ht="12.75">
      <c r="A51" s="124" t="s">
        <v>44</v>
      </c>
      <c r="B51" s="5">
        <v>59627</v>
      </c>
    </row>
    <row r="52" spans="1:2" ht="12.75">
      <c r="A52" s="124" t="s">
        <v>45</v>
      </c>
      <c r="B52" s="5">
        <v>2032</v>
      </c>
    </row>
    <row r="53" spans="1:2" ht="12.75">
      <c r="A53" s="124" t="s">
        <v>46</v>
      </c>
      <c r="B53" s="5">
        <v>39612</v>
      </c>
    </row>
    <row r="54" spans="1:2" ht="12.75">
      <c r="A54" s="124" t="s">
        <v>47</v>
      </c>
      <c r="B54" s="5">
        <v>2355</v>
      </c>
    </row>
    <row r="55" spans="1:2" ht="12.75">
      <c r="A55" s="124" t="s">
        <v>48</v>
      </c>
      <c r="B55" s="5">
        <v>20166</v>
      </c>
    </row>
    <row r="56" spans="1:2" ht="12.75">
      <c r="A56" s="124" t="s">
        <v>49</v>
      </c>
      <c r="B56" s="5">
        <v>101487</v>
      </c>
    </row>
    <row r="57" spans="1:2" ht="12.75">
      <c r="A57" s="124" t="s">
        <v>50</v>
      </c>
      <c r="B57" s="5">
        <v>17182</v>
      </c>
    </row>
    <row r="58" spans="1:2" ht="12.75">
      <c r="A58" s="124" t="s">
        <v>51</v>
      </c>
      <c r="B58" s="5">
        <v>4752</v>
      </c>
    </row>
    <row r="59" spans="1:2" ht="12.75">
      <c r="A59" s="124" t="s">
        <v>52</v>
      </c>
      <c r="B59" s="5">
        <v>6006</v>
      </c>
    </row>
    <row r="60" spans="1:2" ht="12.75">
      <c r="A60" s="124" t="s">
        <v>53</v>
      </c>
      <c r="B60" s="5">
        <v>37616</v>
      </c>
    </row>
    <row r="61" spans="1:2" ht="13.5" thickBot="1">
      <c r="A61" s="125" t="s">
        <v>92</v>
      </c>
      <c r="B61" s="5">
        <v>1413</v>
      </c>
    </row>
    <row r="62" spans="1:2" ht="13.5" thickBot="1">
      <c r="A62" s="139" t="s">
        <v>76</v>
      </c>
      <c r="B62" s="88">
        <f>SUM(B9:B61)</f>
        <v>1569157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4.00390625" style="0" customWidth="1"/>
    <col min="2" max="2" width="21.421875" style="0" customWidth="1"/>
  </cols>
  <sheetData>
    <row r="1" spans="1:6" ht="21" thickBot="1">
      <c r="A1" s="1" t="s">
        <v>81</v>
      </c>
      <c r="F1" s="168" t="s">
        <v>88</v>
      </c>
    </row>
    <row r="2" ht="12.75">
      <c r="A2" s="42" t="s">
        <v>210</v>
      </c>
    </row>
    <row r="4" spans="1:2" ht="18">
      <c r="A4" s="14" t="s">
        <v>234</v>
      </c>
      <c r="B4" s="108" t="s">
        <v>142</v>
      </c>
    </row>
    <row r="5" spans="1:6" ht="12.75">
      <c r="A5" s="31"/>
      <c r="B5" s="31"/>
      <c r="C5" s="31"/>
      <c r="D5" s="31"/>
      <c r="E5" s="31"/>
      <c r="F5" s="31"/>
    </row>
    <row r="6" spans="1:6" ht="13.5" thickBot="1">
      <c r="A6" s="35" t="s">
        <v>136</v>
      </c>
      <c r="B6" s="35" t="s">
        <v>137</v>
      </c>
      <c r="C6" s="35"/>
      <c r="D6" s="35"/>
      <c r="E6" s="35"/>
      <c r="F6" s="35"/>
    </row>
    <row r="7" spans="1:6" ht="46.5" customHeight="1" thickBot="1">
      <c r="A7" s="140" t="s">
        <v>0</v>
      </c>
      <c r="B7" s="140" t="s">
        <v>139</v>
      </c>
      <c r="C7" s="140" t="s">
        <v>62</v>
      </c>
      <c r="D7" s="140" t="s">
        <v>140</v>
      </c>
      <c r="E7" s="140" t="s">
        <v>141</v>
      </c>
      <c r="F7" s="140" t="s">
        <v>135</v>
      </c>
    </row>
    <row r="8" spans="1:6" ht="12.75">
      <c r="A8" s="141" t="s">
        <v>1</v>
      </c>
      <c r="B8" s="30">
        <v>259</v>
      </c>
      <c r="C8" s="30">
        <v>25159</v>
      </c>
      <c r="D8" s="30">
        <v>1978</v>
      </c>
      <c r="E8" s="30">
        <v>2377</v>
      </c>
      <c r="F8" s="145">
        <f>+B8+C8+D8+E8</f>
        <v>29773</v>
      </c>
    </row>
    <row r="9" spans="1:6" ht="12.75">
      <c r="A9" s="142" t="s">
        <v>3</v>
      </c>
      <c r="B9" s="30">
        <v>811</v>
      </c>
      <c r="C9" s="30">
        <v>7102</v>
      </c>
      <c r="D9" s="30">
        <v>1670</v>
      </c>
      <c r="E9" s="30">
        <v>1349</v>
      </c>
      <c r="F9" s="30">
        <f aca="true" t="shared" si="0" ref="F9:F60">+B9+C9+D9+E9</f>
        <v>10932</v>
      </c>
    </row>
    <row r="10" spans="1:6" ht="12.75">
      <c r="A10" s="142" t="s">
        <v>4</v>
      </c>
      <c r="B10" s="30">
        <v>65</v>
      </c>
      <c r="C10" s="30">
        <v>6320</v>
      </c>
      <c r="D10" s="30">
        <v>1215</v>
      </c>
      <c r="E10" s="30">
        <v>722</v>
      </c>
      <c r="F10" s="30">
        <f t="shared" si="0"/>
        <v>8322</v>
      </c>
    </row>
    <row r="11" spans="1:6" ht="12.75">
      <c r="A11" s="142" t="s">
        <v>5</v>
      </c>
      <c r="B11" s="30">
        <v>429</v>
      </c>
      <c r="C11" s="30">
        <v>58476</v>
      </c>
      <c r="D11" s="30">
        <v>4427</v>
      </c>
      <c r="E11" s="30">
        <v>5929</v>
      </c>
      <c r="F11" s="30">
        <f t="shared" si="0"/>
        <v>69261</v>
      </c>
    </row>
    <row r="12" spans="1:6" ht="12.75">
      <c r="A12" s="142" t="s">
        <v>6</v>
      </c>
      <c r="B12" s="30">
        <v>111</v>
      </c>
      <c r="C12" s="30">
        <v>18352</v>
      </c>
      <c r="D12" s="30">
        <v>1685</v>
      </c>
      <c r="E12" s="30">
        <v>1279</v>
      </c>
      <c r="F12" s="30">
        <f t="shared" si="0"/>
        <v>21427</v>
      </c>
    </row>
    <row r="13" spans="1:6" ht="12.75">
      <c r="A13" s="142" t="s">
        <v>7</v>
      </c>
      <c r="B13" s="30">
        <v>396</v>
      </c>
      <c r="C13" s="30">
        <v>23104</v>
      </c>
      <c r="D13" s="30">
        <v>3929</v>
      </c>
      <c r="E13" s="30">
        <v>3374</v>
      </c>
      <c r="F13" s="30">
        <f t="shared" si="0"/>
        <v>30803</v>
      </c>
    </row>
    <row r="14" spans="1:6" ht="12.75">
      <c r="A14" s="142" t="s">
        <v>8</v>
      </c>
      <c r="B14" s="30">
        <v>16</v>
      </c>
      <c r="C14" s="30">
        <v>1946</v>
      </c>
      <c r="D14" s="30">
        <v>206</v>
      </c>
      <c r="E14" s="30">
        <v>177</v>
      </c>
      <c r="F14" s="30">
        <f t="shared" si="0"/>
        <v>2345</v>
      </c>
    </row>
    <row r="15" spans="1:6" ht="12.75">
      <c r="A15" s="142" t="s">
        <v>9</v>
      </c>
      <c r="B15" s="30">
        <v>251</v>
      </c>
      <c r="C15" s="30">
        <v>9095</v>
      </c>
      <c r="D15" s="30">
        <v>987</v>
      </c>
      <c r="E15" s="30">
        <v>3803</v>
      </c>
      <c r="F15" s="30">
        <f t="shared" si="0"/>
        <v>14136</v>
      </c>
    </row>
    <row r="16" spans="1:6" ht="12.75">
      <c r="A16" s="142" t="s">
        <v>10</v>
      </c>
      <c r="B16" s="30">
        <v>382</v>
      </c>
      <c r="C16" s="30">
        <v>32133</v>
      </c>
      <c r="D16" s="30">
        <v>1518</v>
      </c>
      <c r="E16" s="30">
        <v>1040</v>
      </c>
      <c r="F16" s="30">
        <f t="shared" si="0"/>
        <v>35073</v>
      </c>
    </row>
    <row r="17" spans="1:6" ht="12.75">
      <c r="A17" s="142" t="s">
        <v>11</v>
      </c>
      <c r="B17" s="30">
        <v>854</v>
      </c>
      <c r="C17" s="30">
        <v>149384</v>
      </c>
      <c r="D17" s="30">
        <v>10484</v>
      </c>
      <c r="E17" s="30">
        <v>7784</v>
      </c>
      <c r="F17" s="30">
        <f t="shared" si="0"/>
        <v>168506</v>
      </c>
    </row>
    <row r="18" spans="1:6" ht="12.75">
      <c r="A18" s="142" t="s">
        <v>12</v>
      </c>
      <c r="B18" s="30">
        <v>15</v>
      </c>
      <c r="C18" s="30">
        <v>6339</v>
      </c>
      <c r="D18" s="30">
        <v>160</v>
      </c>
      <c r="E18" s="30">
        <v>172</v>
      </c>
      <c r="F18" s="30">
        <f t="shared" si="0"/>
        <v>6686</v>
      </c>
    </row>
    <row r="19" spans="1:6" ht="12.75">
      <c r="A19" s="142" t="s">
        <v>13</v>
      </c>
      <c r="B19" s="30">
        <v>45</v>
      </c>
      <c r="C19" s="30">
        <v>5077</v>
      </c>
      <c r="D19" s="30">
        <v>293</v>
      </c>
      <c r="E19" s="30">
        <v>646</v>
      </c>
      <c r="F19" s="30">
        <f t="shared" si="0"/>
        <v>6061</v>
      </c>
    </row>
    <row r="20" spans="1:6" ht="12.75">
      <c r="A20" s="142" t="s">
        <v>14</v>
      </c>
      <c r="B20" s="30">
        <v>606</v>
      </c>
      <c r="C20" s="30">
        <v>27898</v>
      </c>
      <c r="D20" s="30">
        <v>3797</v>
      </c>
      <c r="E20" s="30">
        <v>5401</v>
      </c>
      <c r="F20" s="30">
        <f t="shared" si="0"/>
        <v>37702</v>
      </c>
    </row>
    <row r="21" spans="1:6" ht="12.75">
      <c r="A21" s="142" t="s">
        <v>15</v>
      </c>
      <c r="B21" s="30">
        <v>264</v>
      </c>
      <c r="C21" s="30">
        <v>13748</v>
      </c>
      <c r="D21" s="30">
        <v>2811</v>
      </c>
      <c r="E21" s="30">
        <v>1665</v>
      </c>
      <c r="F21" s="30">
        <f t="shared" si="0"/>
        <v>18488</v>
      </c>
    </row>
    <row r="22" spans="1:6" ht="12.75">
      <c r="A22" s="142" t="s">
        <v>16</v>
      </c>
      <c r="B22" s="30">
        <v>141</v>
      </c>
      <c r="C22" s="30">
        <v>18511</v>
      </c>
      <c r="D22" s="30">
        <v>2566</v>
      </c>
      <c r="E22" s="30">
        <v>1229</v>
      </c>
      <c r="F22" s="30">
        <f t="shared" si="0"/>
        <v>22447</v>
      </c>
    </row>
    <row r="23" spans="1:6" ht="12.75">
      <c r="A23" s="142" t="s">
        <v>17</v>
      </c>
      <c r="B23" s="30">
        <v>6</v>
      </c>
      <c r="C23" s="30">
        <v>2304</v>
      </c>
      <c r="D23" s="30">
        <v>46</v>
      </c>
      <c r="E23" s="30">
        <v>116</v>
      </c>
      <c r="F23" s="30">
        <f t="shared" si="0"/>
        <v>2472</v>
      </c>
    </row>
    <row r="24" spans="1:6" ht="12.75">
      <c r="A24" s="142" t="s">
        <v>18</v>
      </c>
      <c r="B24" s="30">
        <v>122</v>
      </c>
      <c r="C24" s="30">
        <v>11402</v>
      </c>
      <c r="D24" s="30">
        <v>703</v>
      </c>
      <c r="E24" s="30">
        <v>1460</v>
      </c>
      <c r="F24" s="30">
        <f t="shared" si="0"/>
        <v>13687</v>
      </c>
    </row>
    <row r="25" spans="1:6" ht="12.75">
      <c r="A25" s="142" t="s">
        <v>19</v>
      </c>
      <c r="B25" s="30">
        <v>575</v>
      </c>
      <c r="C25" s="30">
        <v>9023</v>
      </c>
      <c r="D25" s="30">
        <v>2342</v>
      </c>
      <c r="E25" s="30">
        <v>1814</v>
      </c>
      <c r="F25" s="30">
        <f t="shared" si="0"/>
        <v>13754</v>
      </c>
    </row>
    <row r="26" spans="1:6" ht="12.75">
      <c r="A26" s="142" t="s">
        <v>20</v>
      </c>
      <c r="B26" s="30">
        <v>18</v>
      </c>
      <c r="C26" s="30">
        <v>3078</v>
      </c>
      <c r="D26" s="30">
        <v>774</v>
      </c>
      <c r="E26" s="30">
        <v>179</v>
      </c>
      <c r="F26" s="30">
        <f t="shared" si="0"/>
        <v>4049</v>
      </c>
    </row>
    <row r="27" spans="1:6" ht="12.75">
      <c r="A27" s="142" t="s">
        <v>21</v>
      </c>
      <c r="B27" s="30">
        <v>71</v>
      </c>
      <c r="C27" s="30">
        <v>20444</v>
      </c>
      <c r="D27" s="30">
        <v>1317</v>
      </c>
      <c r="E27" s="30">
        <v>987</v>
      </c>
      <c r="F27" s="30">
        <f t="shared" si="0"/>
        <v>22819</v>
      </c>
    </row>
    <row r="28" spans="1:6" ht="12.75">
      <c r="A28" s="142" t="s">
        <v>22</v>
      </c>
      <c r="B28" s="30">
        <v>369</v>
      </c>
      <c r="C28" s="30">
        <v>15982</v>
      </c>
      <c r="D28" s="30">
        <v>1444</v>
      </c>
      <c r="E28" s="30">
        <v>2125</v>
      </c>
      <c r="F28" s="30">
        <f t="shared" si="0"/>
        <v>19920</v>
      </c>
    </row>
    <row r="29" spans="1:6" ht="12.75">
      <c r="A29" s="142" t="s">
        <v>23</v>
      </c>
      <c r="B29" s="30">
        <v>67</v>
      </c>
      <c r="C29" s="30">
        <v>6458</v>
      </c>
      <c r="D29" s="30">
        <v>687</v>
      </c>
      <c r="E29" s="30">
        <v>301</v>
      </c>
      <c r="F29" s="30">
        <f t="shared" si="0"/>
        <v>7513</v>
      </c>
    </row>
    <row r="30" spans="1:6" ht="12.75">
      <c r="A30" s="142" t="s">
        <v>24</v>
      </c>
      <c r="B30" s="30">
        <v>104</v>
      </c>
      <c r="C30" s="30">
        <v>5941</v>
      </c>
      <c r="D30" s="30">
        <v>230</v>
      </c>
      <c r="E30" s="30">
        <v>547</v>
      </c>
      <c r="F30" s="30">
        <f t="shared" si="0"/>
        <v>6822</v>
      </c>
    </row>
    <row r="31" spans="1:6" ht="12.75">
      <c r="A31" s="142" t="s">
        <v>25</v>
      </c>
      <c r="B31" s="30">
        <v>123</v>
      </c>
      <c r="C31" s="30">
        <v>10413</v>
      </c>
      <c r="D31" s="30">
        <v>1264</v>
      </c>
      <c r="E31" s="30">
        <v>2221</v>
      </c>
      <c r="F31" s="30">
        <f t="shared" si="0"/>
        <v>14021</v>
      </c>
    </row>
    <row r="32" spans="1:6" ht="12.75">
      <c r="A32" s="142" t="s">
        <v>26</v>
      </c>
      <c r="B32" s="30">
        <v>31</v>
      </c>
      <c r="C32" s="30">
        <v>3249</v>
      </c>
      <c r="D32" s="30">
        <v>227</v>
      </c>
      <c r="E32" s="30">
        <v>135</v>
      </c>
      <c r="F32" s="30">
        <f t="shared" si="0"/>
        <v>3642</v>
      </c>
    </row>
    <row r="33" spans="1:6" ht="12.75">
      <c r="A33" s="142" t="s">
        <v>27</v>
      </c>
      <c r="B33" s="30">
        <v>158</v>
      </c>
      <c r="C33" s="30">
        <v>8624</v>
      </c>
      <c r="D33" s="30">
        <v>1077</v>
      </c>
      <c r="E33" s="30">
        <v>2294</v>
      </c>
      <c r="F33" s="30">
        <f t="shared" si="0"/>
        <v>12153</v>
      </c>
    </row>
    <row r="34" spans="1:6" ht="12.75">
      <c r="A34" s="142" t="s">
        <v>28</v>
      </c>
      <c r="B34" s="30">
        <v>51</v>
      </c>
      <c r="C34" s="30">
        <v>6318</v>
      </c>
      <c r="D34" s="30">
        <v>338</v>
      </c>
      <c r="E34" s="30">
        <v>322</v>
      </c>
      <c r="F34" s="30">
        <f t="shared" si="0"/>
        <v>7029</v>
      </c>
    </row>
    <row r="35" spans="1:6" ht="12.75">
      <c r="A35" s="142" t="s">
        <v>29</v>
      </c>
      <c r="B35" s="30">
        <v>353</v>
      </c>
      <c r="C35" s="30">
        <v>37779</v>
      </c>
      <c r="D35" s="30">
        <v>3462</v>
      </c>
      <c r="E35" s="30">
        <v>3374</v>
      </c>
      <c r="F35" s="30">
        <f t="shared" si="0"/>
        <v>44968</v>
      </c>
    </row>
    <row r="36" spans="1:6" ht="12.75">
      <c r="A36" s="142" t="s">
        <v>30</v>
      </c>
      <c r="B36" s="30">
        <v>38</v>
      </c>
      <c r="C36" s="30">
        <v>9006</v>
      </c>
      <c r="D36" s="30">
        <v>555</v>
      </c>
      <c r="E36" s="30">
        <v>414</v>
      </c>
      <c r="F36" s="30">
        <f t="shared" si="0"/>
        <v>10013</v>
      </c>
    </row>
    <row r="37" spans="1:6" ht="12.75">
      <c r="A37" s="142" t="s">
        <v>31</v>
      </c>
      <c r="B37" s="30">
        <v>33</v>
      </c>
      <c r="C37" s="30">
        <v>10544</v>
      </c>
      <c r="D37" s="30">
        <v>370</v>
      </c>
      <c r="E37" s="30">
        <v>218</v>
      </c>
      <c r="F37" s="30">
        <f t="shared" si="0"/>
        <v>11165</v>
      </c>
    </row>
    <row r="38" spans="1:6" ht="12.75">
      <c r="A38" s="142" t="s">
        <v>32</v>
      </c>
      <c r="B38" s="30">
        <v>465</v>
      </c>
      <c r="C38" s="30">
        <v>5070</v>
      </c>
      <c r="D38" s="30">
        <v>1602</v>
      </c>
      <c r="E38" s="30">
        <v>1396</v>
      </c>
      <c r="F38" s="30">
        <f t="shared" si="0"/>
        <v>8533</v>
      </c>
    </row>
    <row r="39" spans="1:6" ht="12.75">
      <c r="A39" s="142" t="s">
        <v>33</v>
      </c>
      <c r="B39" s="30">
        <v>1666</v>
      </c>
      <c r="C39" s="30">
        <v>204288</v>
      </c>
      <c r="D39" s="30">
        <v>11157</v>
      </c>
      <c r="E39" s="30">
        <v>11228</v>
      </c>
      <c r="F39" s="30">
        <f t="shared" si="0"/>
        <v>228339</v>
      </c>
    </row>
    <row r="40" spans="1:6" ht="12.75">
      <c r="A40" s="142" t="s">
        <v>34</v>
      </c>
      <c r="B40" s="30">
        <v>205</v>
      </c>
      <c r="C40" s="30">
        <v>43283</v>
      </c>
      <c r="D40" s="30">
        <v>1894</v>
      </c>
      <c r="E40" s="30">
        <v>2091</v>
      </c>
      <c r="F40" s="30">
        <f t="shared" si="0"/>
        <v>47473</v>
      </c>
    </row>
    <row r="41" spans="1:6" ht="12.75">
      <c r="A41" s="142" t="s">
        <v>35</v>
      </c>
      <c r="B41" s="30">
        <v>36</v>
      </c>
      <c r="C41" s="30">
        <v>2495</v>
      </c>
      <c r="D41" s="30">
        <v>217</v>
      </c>
      <c r="E41" s="30">
        <v>276</v>
      </c>
      <c r="F41" s="30">
        <f t="shared" si="0"/>
        <v>3024</v>
      </c>
    </row>
    <row r="42" spans="1:6" ht="12.75">
      <c r="A42" s="142" t="s">
        <v>36</v>
      </c>
      <c r="B42" s="30">
        <v>1287</v>
      </c>
      <c r="C42" s="30">
        <v>47935</v>
      </c>
      <c r="D42" s="30">
        <v>2376</v>
      </c>
      <c r="E42" s="30">
        <v>4230</v>
      </c>
      <c r="F42" s="30">
        <f t="shared" si="0"/>
        <v>55828</v>
      </c>
    </row>
    <row r="43" spans="1:6" ht="12.75">
      <c r="A43" s="142" t="s">
        <v>37</v>
      </c>
      <c r="B43" s="30">
        <v>96</v>
      </c>
      <c r="C43" s="30">
        <v>8863</v>
      </c>
      <c r="D43" s="30">
        <v>488</v>
      </c>
      <c r="E43" s="30">
        <v>763</v>
      </c>
      <c r="F43" s="30">
        <f t="shared" si="0"/>
        <v>10210</v>
      </c>
    </row>
    <row r="44" spans="1:6" ht="12.75">
      <c r="A44" s="142" t="s">
        <v>38</v>
      </c>
      <c r="B44" s="30">
        <v>17</v>
      </c>
      <c r="C44" s="30">
        <v>4256</v>
      </c>
      <c r="D44" s="30">
        <v>232</v>
      </c>
      <c r="E44" s="30">
        <v>138</v>
      </c>
      <c r="F44" s="30">
        <f t="shared" si="0"/>
        <v>4643</v>
      </c>
    </row>
    <row r="45" spans="1:6" ht="12.75">
      <c r="A45" s="142" t="s">
        <v>39</v>
      </c>
      <c r="B45" s="30">
        <v>12</v>
      </c>
      <c r="C45" s="30">
        <v>2458</v>
      </c>
      <c r="D45" s="30">
        <v>192</v>
      </c>
      <c r="E45" s="30">
        <v>215</v>
      </c>
      <c r="F45" s="30">
        <f t="shared" si="0"/>
        <v>2877</v>
      </c>
    </row>
    <row r="46" spans="1:6" ht="12.75">
      <c r="A46" s="142" t="s">
        <v>40</v>
      </c>
      <c r="B46" s="30">
        <v>280</v>
      </c>
      <c r="C46" s="30">
        <v>20298</v>
      </c>
      <c r="D46" s="30">
        <v>2048</v>
      </c>
      <c r="E46" s="30">
        <v>2061</v>
      </c>
      <c r="F46" s="30">
        <f t="shared" si="0"/>
        <v>24687</v>
      </c>
    </row>
    <row r="47" spans="1:6" ht="12.75">
      <c r="A47" s="142" t="s">
        <v>41</v>
      </c>
      <c r="B47" s="30">
        <v>22</v>
      </c>
      <c r="C47" s="30">
        <v>4993</v>
      </c>
      <c r="D47" s="30">
        <v>803</v>
      </c>
      <c r="E47" s="30">
        <v>269</v>
      </c>
      <c r="F47" s="30">
        <f t="shared" si="0"/>
        <v>6087</v>
      </c>
    </row>
    <row r="48" spans="1:6" ht="12.75">
      <c r="A48" s="142" t="s">
        <v>42</v>
      </c>
      <c r="B48" s="30">
        <v>235</v>
      </c>
      <c r="C48" s="30">
        <v>27825</v>
      </c>
      <c r="D48" s="30">
        <v>3212</v>
      </c>
      <c r="E48" s="30">
        <v>3031</v>
      </c>
      <c r="F48" s="30">
        <f t="shared" si="0"/>
        <v>34303</v>
      </c>
    </row>
    <row r="49" spans="1:6" ht="12.75">
      <c r="A49" s="142" t="s">
        <v>43</v>
      </c>
      <c r="B49" s="30">
        <v>26</v>
      </c>
      <c r="C49" s="30">
        <v>2126</v>
      </c>
      <c r="D49" s="30">
        <v>217</v>
      </c>
      <c r="E49" s="30">
        <v>271</v>
      </c>
      <c r="F49" s="30">
        <f t="shared" si="0"/>
        <v>2640</v>
      </c>
    </row>
    <row r="50" spans="1:6" ht="12.75">
      <c r="A50" s="142" t="s">
        <v>44</v>
      </c>
      <c r="B50" s="30">
        <v>588</v>
      </c>
      <c r="C50" s="30">
        <v>47247</v>
      </c>
      <c r="D50" s="30">
        <v>4413</v>
      </c>
      <c r="E50" s="30">
        <v>4216</v>
      </c>
      <c r="F50" s="30">
        <f t="shared" si="0"/>
        <v>56464</v>
      </c>
    </row>
    <row r="51" spans="1:6" ht="12.75">
      <c r="A51" s="142" t="s">
        <v>45</v>
      </c>
      <c r="B51" s="30">
        <v>6</v>
      </c>
      <c r="C51" s="30">
        <v>977</v>
      </c>
      <c r="D51" s="30">
        <v>95</v>
      </c>
      <c r="E51" s="30">
        <v>39</v>
      </c>
      <c r="F51" s="30">
        <f t="shared" si="0"/>
        <v>1117</v>
      </c>
    </row>
    <row r="52" spans="1:6" ht="12.75">
      <c r="A52" s="142" t="s">
        <v>46</v>
      </c>
      <c r="B52" s="30">
        <v>95</v>
      </c>
      <c r="C52" s="30">
        <v>23370</v>
      </c>
      <c r="D52" s="30">
        <v>1589</v>
      </c>
      <c r="E52" s="30">
        <v>883</v>
      </c>
      <c r="F52" s="30">
        <f t="shared" si="0"/>
        <v>25937</v>
      </c>
    </row>
    <row r="53" spans="1:6" ht="12.75">
      <c r="A53" s="142" t="s">
        <v>47</v>
      </c>
      <c r="B53" s="30">
        <v>11</v>
      </c>
      <c r="C53" s="30">
        <v>1220</v>
      </c>
      <c r="D53" s="30">
        <v>27</v>
      </c>
      <c r="E53" s="30">
        <v>62</v>
      </c>
      <c r="F53" s="30">
        <f t="shared" si="0"/>
        <v>1320</v>
      </c>
    </row>
    <row r="54" spans="1:6" ht="12.75">
      <c r="A54" s="142" t="s">
        <v>48</v>
      </c>
      <c r="B54" s="30">
        <v>78</v>
      </c>
      <c r="C54" s="30">
        <v>15370</v>
      </c>
      <c r="D54" s="30">
        <v>1092</v>
      </c>
      <c r="E54" s="30">
        <v>1329</v>
      </c>
      <c r="F54" s="30">
        <f t="shared" si="0"/>
        <v>17869</v>
      </c>
    </row>
    <row r="55" spans="1:6" ht="12.75">
      <c r="A55" s="142" t="s">
        <v>49</v>
      </c>
      <c r="B55" s="30">
        <v>571</v>
      </c>
      <c r="C55" s="30">
        <v>67952</v>
      </c>
      <c r="D55" s="30">
        <v>8427</v>
      </c>
      <c r="E55" s="30">
        <v>4194</v>
      </c>
      <c r="F55" s="30">
        <f t="shared" si="0"/>
        <v>81144</v>
      </c>
    </row>
    <row r="56" spans="1:6" ht="12.75">
      <c r="A56" s="142" t="s">
        <v>50</v>
      </c>
      <c r="B56" s="30">
        <v>280</v>
      </c>
      <c r="C56" s="30">
        <v>8433</v>
      </c>
      <c r="D56" s="30">
        <v>765</v>
      </c>
      <c r="E56" s="30">
        <v>666</v>
      </c>
      <c r="F56" s="30">
        <f t="shared" si="0"/>
        <v>10144</v>
      </c>
    </row>
    <row r="57" spans="1:6" ht="12.75">
      <c r="A57" s="142" t="s">
        <v>51</v>
      </c>
      <c r="B57" s="30">
        <v>224</v>
      </c>
      <c r="C57" s="30">
        <v>17473</v>
      </c>
      <c r="D57" s="30">
        <v>492</v>
      </c>
      <c r="E57" s="30">
        <v>653</v>
      </c>
      <c r="F57" s="30">
        <f t="shared" si="0"/>
        <v>18842</v>
      </c>
    </row>
    <row r="58" spans="1:6" ht="12.75">
      <c r="A58" s="142" t="s">
        <v>52</v>
      </c>
      <c r="B58" s="30">
        <v>21</v>
      </c>
      <c r="C58" s="30">
        <v>2988</v>
      </c>
      <c r="D58" s="30">
        <v>223</v>
      </c>
      <c r="E58" s="30">
        <v>158</v>
      </c>
      <c r="F58" s="30">
        <f t="shared" si="0"/>
        <v>3390</v>
      </c>
    </row>
    <row r="59" spans="1:6" ht="12.75">
      <c r="A59" s="142" t="s">
        <v>53</v>
      </c>
      <c r="B59" s="30">
        <v>167</v>
      </c>
      <c r="C59" s="30">
        <v>23995</v>
      </c>
      <c r="D59" s="30">
        <v>972</v>
      </c>
      <c r="E59" s="30">
        <v>895</v>
      </c>
      <c r="F59" s="30">
        <f t="shared" si="0"/>
        <v>26029</v>
      </c>
    </row>
    <row r="60" spans="1:6" ht="13.5" thickBot="1">
      <c r="A60" s="143" t="s">
        <v>92</v>
      </c>
      <c r="B60" s="37">
        <v>12</v>
      </c>
      <c r="C60" s="37">
        <v>900</v>
      </c>
      <c r="D60" s="37">
        <v>51</v>
      </c>
      <c r="E60" s="37">
        <v>15</v>
      </c>
      <c r="F60" s="37">
        <f t="shared" si="0"/>
        <v>978</v>
      </c>
    </row>
    <row r="61" spans="1:6" ht="13.5" thickBot="1">
      <c r="A61" s="144" t="s">
        <v>76</v>
      </c>
      <c r="B61" s="87">
        <f>SUM(B8:B60)</f>
        <v>13164</v>
      </c>
      <c r="C61" s="87">
        <f>SUM(C8:C60)</f>
        <v>1147024</v>
      </c>
      <c r="D61" s="87">
        <f>SUM(D8:D60)</f>
        <v>95146</v>
      </c>
      <c r="E61" s="87">
        <f>SUM(E8:E60)</f>
        <v>92533</v>
      </c>
      <c r="F61" s="87">
        <f>SUM(F8:F60)</f>
        <v>1347867</v>
      </c>
    </row>
  </sheetData>
  <sheetProtection/>
  <hyperlinks>
    <hyperlink ref="F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4.7109375" style="0" bestFit="1" customWidth="1"/>
  </cols>
  <sheetData>
    <row r="1" spans="1:4" ht="21" thickBot="1">
      <c r="A1" s="1" t="s">
        <v>81</v>
      </c>
      <c r="D1" s="168" t="s">
        <v>88</v>
      </c>
    </row>
    <row r="2" ht="12.75">
      <c r="A2" s="42" t="s">
        <v>210</v>
      </c>
    </row>
    <row r="4" spans="1:2" ht="18">
      <c r="A4" s="14" t="s">
        <v>172</v>
      </c>
      <c r="B4" s="36"/>
    </row>
    <row r="5" spans="1:2" ht="12.75">
      <c r="A5" s="31"/>
      <c r="B5" s="31"/>
    </row>
    <row r="6" spans="1:2" ht="13.5" thickBot="1">
      <c r="A6" s="35"/>
      <c r="B6" s="35"/>
    </row>
    <row r="7" spans="1:2" ht="13.5" thickBot="1">
      <c r="A7" s="146" t="s">
        <v>0</v>
      </c>
      <c r="B7" s="147" t="s">
        <v>171</v>
      </c>
    </row>
    <row r="8" spans="1:2" ht="12.75">
      <c r="A8" s="141" t="s">
        <v>1</v>
      </c>
      <c r="B8" s="5">
        <v>985</v>
      </c>
    </row>
    <row r="9" spans="1:2" ht="12.75">
      <c r="A9" s="142" t="s">
        <v>3</v>
      </c>
      <c r="B9" s="5">
        <v>211</v>
      </c>
    </row>
    <row r="10" spans="1:2" ht="12.75">
      <c r="A10" s="142" t="s">
        <v>4</v>
      </c>
      <c r="B10" s="5">
        <v>217</v>
      </c>
    </row>
    <row r="11" spans="1:2" ht="12.75">
      <c r="A11" s="142" t="s">
        <v>5</v>
      </c>
      <c r="B11" s="5">
        <v>2037</v>
      </c>
    </row>
    <row r="12" spans="1:2" ht="12.75">
      <c r="A12" s="142" t="s">
        <v>6</v>
      </c>
      <c r="B12" s="5">
        <v>756</v>
      </c>
    </row>
    <row r="13" spans="1:2" ht="12.75">
      <c r="A13" s="142" t="s">
        <v>7</v>
      </c>
      <c r="B13" s="5">
        <v>973</v>
      </c>
    </row>
    <row r="14" spans="1:2" ht="12.75">
      <c r="A14" s="142" t="s">
        <v>8</v>
      </c>
      <c r="B14" s="5">
        <v>72</v>
      </c>
    </row>
    <row r="15" spans="1:2" ht="12.75">
      <c r="A15" s="142" t="s">
        <v>9</v>
      </c>
      <c r="B15" s="5">
        <v>322</v>
      </c>
    </row>
    <row r="16" spans="1:2" ht="12.75">
      <c r="A16" s="142" t="s">
        <v>10</v>
      </c>
      <c r="B16" s="5">
        <v>1010</v>
      </c>
    </row>
    <row r="17" spans="1:2" ht="12.75">
      <c r="A17" s="142" t="s">
        <v>11</v>
      </c>
      <c r="B17" s="5">
        <v>4904</v>
      </c>
    </row>
    <row r="18" spans="1:2" ht="12.75">
      <c r="A18" s="142" t="s">
        <v>12</v>
      </c>
      <c r="B18" s="5">
        <v>259</v>
      </c>
    </row>
    <row r="19" spans="1:2" ht="12.75">
      <c r="A19" s="142" t="s">
        <v>13</v>
      </c>
      <c r="B19" s="5">
        <v>169</v>
      </c>
    </row>
    <row r="20" spans="1:2" ht="12.75">
      <c r="A20" s="142" t="s">
        <v>14</v>
      </c>
      <c r="B20" s="5">
        <v>933</v>
      </c>
    </row>
    <row r="21" spans="1:2" ht="12.75">
      <c r="A21" s="142" t="s">
        <v>15</v>
      </c>
      <c r="B21" s="5">
        <v>501</v>
      </c>
    </row>
    <row r="22" spans="1:2" ht="12.75">
      <c r="A22" s="142" t="s">
        <v>16</v>
      </c>
      <c r="B22" s="5">
        <v>558</v>
      </c>
    </row>
    <row r="23" spans="1:2" ht="12.75">
      <c r="A23" s="142" t="s">
        <v>17</v>
      </c>
      <c r="B23" s="5">
        <v>79</v>
      </c>
    </row>
    <row r="24" spans="1:2" ht="12.75">
      <c r="A24" s="142" t="s">
        <v>18</v>
      </c>
      <c r="B24" s="5">
        <v>449</v>
      </c>
    </row>
    <row r="25" spans="1:2" ht="12.75">
      <c r="A25" s="142" t="s">
        <v>19</v>
      </c>
      <c r="B25" s="5">
        <v>328</v>
      </c>
    </row>
    <row r="26" spans="1:2" ht="12.75">
      <c r="A26" s="142" t="s">
        <v>20</v>
      </c>
      <c r="B26" s="5">
        <v>176</v>
      </c>
    </row>
    <row r="27" spans="1:2" ht="12.75">
      <c r="A27" s="142" t="s">
        <v>21</v>
      </c>
      <c r="B27" s="5">
        <v>741</v>
      </c>
    </row>
    <row r="28" spans="1:2" ht="12.75">
      <c r="A28" s="142" t="s">
        <v>22</v>
      </c>
      <c r="B28" s="5">
        <v>667</v>
      </c>
    </row>
    <row r="29" spans="1:2" ht="12.75">
      <c r="A29" s="142" t="s">
        <v>23</v>
      </c>
      <c r="B29" s="5">
        <v>191</v>
      </c>
    </row>
    <row r="30" spans="1:2" ht="12.75">
      <c r="A30" s="142" t="s">
        <v>24</v>
      </c>
      <c r="B30" s="5">
        <v>167</v>
      </c>
    </row>
    <row r="31" spans="1:2" ht="12.75">
      <c r="A31" s="142" t="s">
        <v>25</v>
      </c>
      <c r="B31" s="5">
        <v>386</v>
      </c>
    </row>
    <row r="32" spans="1:2" ht="12.75">
      <c r="A32" s="142" t="s">
        <v>26</v>
      </c>
      <c r="B32" s="5">
        <v>99</v>
      </c>
    </row>
    <row r="33" spans="1:2" ht="12.75">
      <c r="A33" s="142" t="s">
        <v>27</v>
      </c>
      <c r="B33" s="5">
        <v>317</v>
      </c>
    </row>
    <row r="34" spans="1:2" ht="12.75">
      <c r="A34" s="142" t="s">
        <v>28</v>
      </c>
      <c r="B34" s="5">
        <v>237</v>
      </c>
    </row>
    <row r="35" spans="1:2" ht="12.75">
      <c r="A35" s="142" t="s">
        <v>29</v>
      </c>
      <c r="B35" s="5">
        <v>1287</v>
      </c>
    </row>
    <row r="36" spans="1:2" ht="12.75">
      <c r="A36" s="142" t="s">
        <v>30</v>
      </c>
      <c r="B36" s="5">
        <v>421</v>
      </c>
    </row>
    <row r="37" spans="1:2" ht="12.75">
      <c r="A37" s="142" t="s">
        <v>31</v>
      </c>
      <c r="B37" s="5">
        <v>381</v>
      </c>
    </row>
    <row r="38" spans="1:2" ht="12.75">
      <c r="A38" s="142" t="s">
        <v>32</v>
      </c>
      <c r="B38" s="5">
        <v>164</v>
      </c>
    </row>
    <row r="39" spans="1:2" ht="12.75">
      <c r="A39" s="142" t="s">
        <v>33</v>
      </c>
      <c r="B39" s="5">
        <v>7168</v>
      </c>
    </row>
    <row r="40" spans="1:2" ht="12.75">
      <c r="A40" s="142" t="s">
        <v>34</v>
      </c>
      <c r="B40" s="5">
        <v>1685</v>
      </c>
    </row>
    <row r="41" spans="1:2" ht="12.75">
      <c r="A41" s="142" t="s">
        <v>35</v>
      </c>
      <c r="B41" s="5">
        <v>56</v>
      </c>
    </row>
    <row r="42" spans="1:2" ht="12.75">
      <c r="A42" s="142" t="s">
        <v>36</v>
      </c>
      <c r="B42" s="5">
        <v>1612</v>
      </c>
    </row>
    <row r="43" spans="1:2" ht="12.75">
      <c r="A43" s="142" t="s">
        <v>37</v>
      </c>
      <c r="B43" s="5">
        <v>271</v>
      </c>
    </row>
    <row r="44" spans="1:2" ht="12.75">
      <c r="A44" s="142" t="s">
        <v>38</v>
      </c>
      <c r="B44" s="5">
        <v>183</v>
      </c>
    </row>
    <row r="45" spans="1:2" ht="12.75">
      <c r="A45" s="142" t="s">
        <v>39</v>
      </c>
      <c r="B45" s="5">
        <v>108</v>
      </c>
    </row>
    <row r="46" spans="1:2" ht="12.75">
      <c r="A46" s="142" t="s">
        <v>40</v>
      </c>
      <c r="B46" s="5">
        <v>798</v>
      </c>
    </row>
    <row r="47" spans="1:2" ht="12.75">
      <c r="A47" s="142" t="s">
        <v>41</v>
      </c>
      <c r="B47" s="5">
        <v>168</v>
      </c>
    </row>
    <row r="48" spans="1:2" ht="12.75">
      <c r="A48" s="142" t="s">
        <v>42</v>
      </c>
      <c r="B48" s="5">
        <v>809</v>
      </c>
    </row>
    <row r="49" spans="1:2" ht="12.75">
      <c r="A49" s="142" t="s">
        <v>43</v>
      </c>
      <c r="B49" s="5">
        <v>59</v>
      </c>
    </row>
    <row r="50" spans="1:2" ht="12.75">
      <c r="A50" s="142" t="s">
        <v>44</v>
      </c>
      <c r="B50" s="5">
        <v>1822</v>
      </c>
    </row>
    <row r="51" spans="1:2" ht="12.75">
      <c r="A51" s="142" t="s">
        <v>45</v>
      </c>
      <c r="B51" s="5">
        <v>49</v>
      </c>
    </row>
    <row r="52" spans="1:2" ht="12.75">
      <c r="A52" s="142" t="s">
        <v>46</v>
      </c>
      <c r="B52" s="5">
        <v>1050</v>
      </c>
    </row>
    <row r="53" spans="1:2" ht="12.75">
      <c r="A53" s="142" t="s">
        <v>47</v>
      </c>
      <c r="B53" s="5">
        <v>47</v>
      </c>
    </row>
    <row r="54" spans="1:2" ht="12.75">
      <c r="A54" s="142" t="s">
        <v>48</v>
      </c>
      <c r="B54" s="5">
        <v>415</v>
      </c>
    </row>
    <row r="55" spans="1:2" ht="12.75">
      <c r="A55" s="142" t="s">
        <v>49</v>
      </c>
      <c r="B55" s="5">
        <v>2773</v>
      </c>
    </row>
    <row r="56" spans="1:2" ht="12.75">
      <c r="A56" s="142" t="s">
        <v>50</v>
      </c>
      <c r="B56" s="5">
        <v>363</v>
      </c>
    </row>
    <row r="57" spans="1:2" ht="12.75">
      <c r="A57" s="142" t="s">
        <v>51</v>
      </c>
      <c r="B57" s="5">
        <v>630</v>
      </c>
    </row>
    <row r="58" spans="1:2" ht="12.75">
      <c r="A58" s="142" t="s">
        <v>52</v>
      </c>
      <c r="B58" s="5">
        <v>97</v>
      </c>
    </row>
    <row r="59" spans="1:2" ht="12.75">
      <c r="A59" s="142" t="s">
        <v>53</v>
      </c>
      <c r="B59" s="5">
        <v>719</v>
      </c>
    </row>
    <row r="60" spans="1:2" ht="13.5" thickBot="1">
      <c r="A60" s="142" t="s">
        <v>159</v>
      </c>
      <c r="B60" s="5">
        <v>23</v>
      </c>
    </row>
    <row r="61" spans="1:2" ht="13.5" thickBot="1">
      <c r="A61" s="148" t="s">
        <v>157</v>
      </c>
      <c r="B61" s="88">
        <v>40902</v>
      </c>
    </row>
    <row r="62" ht="12.75">
      <c r="B62" s="5"/>
    </row>
  </sheetData>
  <sheetProtection/>
  <hyperlinks>
    <hyperlink ref="D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27.00390625" style="0" customWidth="1"/>
  </cols>
  <sheetData>
    <row r="1" s="82" customFormat="1" ht="15.75" customHeight="1" thickBot="1">
      <c r="A1" s="86" t="s">
        <v>206</v>
      </c>
    </row>
    <row r="2" spans="1:4" s="82" customFormat="1" ht="15.75" customHeight="1" thickBot="1">
      <c r="A2" s="86" t="s">
        <v>195</v>
      </c>
      <c r="D2" s="168" t="s">
        <v>88</v>
      </c>
    </row>
    <row r="3" s="82" customFormat="1" ht="15.75" customHeight="1">
      <c r="A3" s="86" t="s">
        <v>196</v>
      </c>
    </row>
    <row r="4" s="82" customFormat="1" ht="15.75" customHeight="1">
      <c r="A4" s="86" t="s">
        <v>197</v>
      </c>
    </row>
    <row r="5" s="82" customFormat="1" ht="15.75" customHeight="1">
      <c r="A5" s="86" t="s">
        <v>198</v>
      </c>
    </row>
    <row r="6" s="82" customFormat="1" ht="15.75" customHeight="1">
      <c r="A6" s="86" t="s">
        <v>199</v>
      </c>
    </row>
    <row r="7" s="82" customFormat="1" ht="15.75" customHeight="1">
      <c r="A7" s="86" t="s">
        <v>200</v>
      </c>
    </row>
    <row r="8" s="82" customFormat="1" ht="15.75" customHeight="1">
      <c r="A8" s="86" t="s">
        <v>201</v>
      </c>
    </row>
    <row r="9" s="82" customFormat="1" ht="15.75" customHeight="1">
      <c r="A9" s="86" t="s">
        <v>202</v>
      </c>
    </row>
    <row r="10" s="82" customFormat="1" ht="15.75" customHeight="1">
      <c r="A10" s="86" t="s">
        <v>203</v>
      </c>
    </row>
    <row r="11" s="82" customFormat="1" ht="15.75" customHeight="1">
      <c r="A11" s="86" t="s">
        <v>204</v>
      </c>
    </row>
    <row r="12" s="82" customFormat="1" ht="15.75" customHeight="1">
      <c r="A12" s="86" t="s">
        <v>220</v>
      </c>
    </row>
    <row r="13" s="82" customFormat="1" ht="15.75" customHeight="1">
      <c r="A13" s="86" t="s">
        <v>205</v>
      </c>
    </row>
    <row r="14" s="82" customFormat="1" ht="15.75" customHeight="1">
      <c r="A14" s="86" t="s">
        <v>208</v>
      </c>
    </row>
    <row r="15" s="82" customFormat="1" ht="15.75" customHeight="1">
      <c r="A15" s="86" t="s">
        <v>209</v>
      </c>
    </row>
    <row r="16" s="82" customFormat="1" ht="15.75" customHeight="1">
      <c r="A16" s="86" t="s">
        <v>207</v>
      </c>
    </row>
    <row r="17" s="82" customFormat="1" ht="15.75" customHeight="1">
      <c r="A17" s="83"/>
    </row>
    <row r="18" s="82" customFormat="1" ht="15.75" customHeight="1">
      <c r="A18" s="84" t="s">
        <v>192</v>
      </c>
    </row>
    <row r="19" s="82" customFormat="1" ht="15.75" customHeight="1">
      <c r="A19" s="85" t="s">
        <v>174</v>
      </c>
    </row>
    <row r="20" s="82" customFormat="1" ht="15.75" customHeight="1">
      <c r="A20" s="85" t="s">
        <v>175</v>
      </c>
    </row>
    <row r="21" s="82" customFormat="1" ht="15.75" customHeight="1">
      <c r="A21" s="85" t="s">
        <v>176</v>
      </c>
    </row>
    <row r="22" s="82" customFormat="1" ht="15.75" customHeight="1">
      <c r="A22" s="84" t="s">
        <v>194</v>
      </c>
    </row>
    <row r="23" s="82" customFormat="1" ht="15.75" customHeight="1">
      <c r="A23" s="85" t="s">
        <v>177</v>
      </c>
    </row>
    <row r="24" s="82" customFormat="1" ht="15.75" customHeight="1">
      <c r="A24" s="85" t="s">
        <v>178</v>
      </c>
    </row>
    <row r="25" s="82" customFormat="1" ht="15.75" customHeight="1">
      <c r="A25" s="85" t="s">
        <v>179</v>
      </c>
    </row>
    <row r="26" s="82" customFormat="1" ht="15.75" customHeight="1">
      <c r="A26" s="85" t="s">
        <v>180</v>
      </c>
    </row>
    <row r="27" s="82" customFormat="1" ht="15.75" customHeight="1">
      <c r="A27" s="85" t="s">
        <v>181</v>
      </c>
    </row>
    <row r="28" s="82" customFormat="1" ht="15.75" customHeight="1">
      <c r="A28" s="84"/>
    </row>
    <row r="29" s="82" customFormat="1" ht="15.75" customHeight="1">
      <c r="A29" s="84" t="s">
        <v>193</v>
      </c>
    </row>
    <row r="30" s="82" customFormat="1" ht="15.75" customHeight="1">
      <c r="A30" s="85" t="s">
        <v>182</v>
      </c>
    </row>
    <row r="31" s="82" customFormat="1" ht="15.75" customHeight="1">
      <c r="A31" s="85" t="s">
        <v>183</v>
      </c>
    </row>
    <row r="32" s="82" customFormat="1" ht="15.75" customHeight="1">
      <c r="A32" s="85" t="s">
        <v>184</v>
      </c>
    </row>
    <row r="33" s="82" customFormat="1" ht="15.75" customHeight="1">
      <c r="A33" s="85" t="s">
        <v>185</v>
      </c>
    </row>
    <row r="34" s="82" customFormat="1" ht="15.75" customHeight="1">
      <c r="A34" s="85" t="s">
        <v>186</v>
      </c>
    </row>
    <row r="35" s="82" customFormat="1" ht="15.75" customHeight="1">
      <c r="A35" s="85" t="s">
        <v>187</v>
      </c>
    </row>
    <row r="36" s="82" customFormat="1" ht="15.75" customHeight="1">
      <c r="A36" s="85" t="s">
        <v>188</v>
      </c>
    </row>
    <row r="37" s="82" customFormat="1" ht="15.75" customHeight="1">
      <c r="A37" s="85" t="s">
        <v>189</v>
      </c>
    </row>
    <row r="38" s="82" customFormat="1" ht="15.75" customHeight="1">
      <c r="A38" s="85" t="s">
        <v>190</v>
      </c>
    </row>
    <row r="39" s="82" customFormat="1" ht="15.75" customHeight="1">
      <c r="A39" s="85" t="s">
        <v>191</v>
      </c>
    </row>
    <row r="40" ht="15">
      <c r="A40" s="81"/>
    </row>
  </sheetData>
  <sheetProtection/>
  <hyperlinks>
    <hyperlink ref="D2" location="Indice!A1" display="Indi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1" sqref="E1"/>
    </sheetView>
  </sheetViews>
  <sheetFormatPr defaultColWidth="31.28125" defaultRowHeight="12.75"/>
  <cols>
    <col min="1" max="1" width="35.00390625" style="0" customWidth="1"/>
    <col min="2" max="2" width="15.28125" style="0" customWidth="1"/>
    <col min="3" max="3" width="34.00390625" style="0" customWidth="1"/>
    <col min="4" max="4" width="26.7109375" style="0" customWidth="1"/>
    <col min="5" max="5" width="15.421875" style="0" customWidth="1"/>
  </cols>
  <sheetData>
    <row r="1" spans="2:5" ht="16.5" thickBot="1">
      <c r="B1" s="7"/>
      <c r="E1" s="168" t="s">
        <v>88</v>
      </c>
    </row>
    <row r="2" ht="20.25">
      <c r="A2" s="1" t="s">
        <v>78</v>
      </c>
    </row>
    <row r="3" ht="12.75">
      <c r="A3" s="42" t="s">
        <v>210</v>
      </c>
    </row>
    <row r="5" ht="15">
      <c r="A5" s="9" t="s">
        <v>93</v>
      </c>
    </row>
    <row r="6" ht="15.75" thickBot="1">
      <c r="A6" s="9"/>
    </row>
    <row r="7" spans="1:5" ht="24.75" customHeight="1" thickBot="1">
      <c r="A7" s="74" t="s">
        <v>0</v>
      </c>
      <c r="B7" s="74" t="s">
        <v>89</v>
      </c>
      <c r="C7" s="74" t="s">
        <v>91</v>
      </c>
      <c r="D7" s="74" t="s">
        <v>90</v>
      </c>
      <c r="E7" s="74" t="s">
        <v>76</v>
      </c>
    </row>
    <row r="8" spans="1:5" ht="12.75">
      <c r="A8" s="110" t="s">
        <v>1</v>
      </c>
      <c r="B8" s="30">
        <v>68650</v>
      </c>
      <c r="C8" s="30">
        <v>5</v>
      </c>
      <c r="D8" s="30">
        <v>48596</v>
      </c>
      <c r="E8" s="30">
        <f>+B8+C8+D8</f>
        <v>117251</v>
      </c>
    </row>
    <row r="9" spans="1:5" ht="12.75">
      <c r="A9" s="111" t="s">
        <v>3</v>
      </c>
      <c r="B9" s="30">
        <v>15388</v>
      </c>
      <c r="C9" s="30">
        <v>1</v>
      </c>
      <c r="D9" s="30">
        <v>9102</v>
      </c>
      <c r="E9" s="30">
        <f aca="true" t="shared" si="0" ref="E9:E60">+B9+C9+D9</f>
        <v>24491</v>
      </c>
    </row>
    <row r="10" spans="1:5" ht="12.75">
      <c r="A10" s="111" t="s">
        <v>4</v>
      </c>
      <c r="B10" s="30">
        <v>21233</v>
      </c>
      <c r="C10" s="30">
        <v>1</v>
      </c>
      <c r="D10" s="30">
        <v>19035</v>
      </c>
      <c r="E10" s="30">
        <f t="shared" si="0"/>
        <v>40269</v>
      </c>
    </row>
    <row r="11" spans="1:5" ht="12.75">
      <c r="A11" s="111" t="s">
        <v>5</v>
      </c>
      <c r="B11" s="30">
        <v>125811</v>
      </c>
      <c r="C11" s="30">
        <v>6</v>
      </c>
      <c r="D11" s="30">
        <v>69412</v>
      </c>
      <c r="E11" s="30">
        <f t="shared" si="0"/>
        <v>195229</v>
      </c>
    </row>
    <row r="12" spans="1:5" ht="12.75">
      <c r="A12" s="111" t="s">
        <v>6</v>
      </c>
      <c r="B12" s="30">
        <v>37676</v>
      </c>
      <c r="C12" s="30">
        <v>11</v>
      </c>
      <c r="D12" s="30">
        <v>25958</v>
      </c>
      <c r="E12" s="30">
        <f t="shared" si="0"/>
        <v>63645</v>
      </c>
    </row>
    <row r="13" spans="1:5" ht="12.75">
      <c r="A13" s="111" t="s">
        <v>7</v>
      </c>
      <c r="B13" s="30">
        <v>69491</v>
      </c>
      <c r="C13" s="30">
        <v>5</v>
      </c>
      <c r="D13" s="30">
        <v>46483</v>
      </c>
      <c r="E13" s="30">
        <f t="shared" si="0"/>
        <v>115979</v>
      </c>
    </row>
    <row r="14" spans="1:5" ht="12.75">
      <c r="A14" s="111" t="s">
        <v>8</v>
      </c>
      <c r="B14" s="30">
        <v>6334</v>
      </c>
      <c r="C14" s="30">
        <v>2</v>
      </c>
      <c r="D14" s="30">
        <v>5997</v>
      </c>
      <c r="E14" s="30">
        <f t="shared" si="0"/>
        <v>12333</v>
      </c>
    </row>
    <row r="15" spans="1:5" ht="12.75">
      <c r="A15" s="111" t="s">
        <v>9</v>
      </c>
      <c r="B15" s="30">
        <v>34941</v>
      </c>
      <c r="C15" s="30">
        <v>3</v>
      </c>
      <c r="D15" s="30">
        <v>33843</v>
      </c>
      <c r="E15" s="30">
        <f t="shared" si="0"/>
        <v>68787</v>
      </c>
    </row>
    <row r="16" spans="1:5" ht="12.75">
      <c r="A16" s="111" t="s">
        <v>10</v>
      </c>
      <c r="B16" s="30">
        <v>78289</v>
      </c>
      <c r="C16" s="30">
        <v>7</v>
      </c>
      <c r="D16" s="30">
        <v>64792</v>
      </c>
      <c r="E16" s="30">
        <f t="shared" si="0"/>
        <v>143088</v>
      </c>
    </row>
    <row r="17" spans="1:5" ht="12.75">
      <c r="A17" s="111" t="s">
        <v>11</v>
      </c>
      <c r="B17" s="30">
        <v>306946</v>
      </c>
      <c r="C17" s="30">
        <v>20</v>
      </c>
      <c r="D17" s="30">
        <v>162280</v>
      </c>
      <c r="E17" s="30">
        <f t="shared" si="0"/>
        <v>469246</v>
      </c>
    </row>
    <row r="18" spans="1:5" ht="12.75">
      <c r="A18" s="111" t="s">
        <v>12</v>
      </c>
      <c r="B18" s="30">
        <v>18167</v>
      </c>
      <c r="C18" s="30">
        <v>1</v>
      </c>
      <c r="D18" s="30">
        <v>15079</v>
      </c>
      <c r="E18" s="30">
        <f t="shared" si="0"/>
        <v>33247</v>
      </c>
    </row>
    <row r="19" spans="1:5" ht="12.75">
      <c r="A19" s="111" t="s">
        <v>13</v>
      </c>
      <c r="B19" s="30">
        <v>16583</v>
      </c>
      <c r="C19" s="30">
        <v>0</v>
      </c>
      <c r="D19" s="30">
        <v>16266</v>
      </c>
      <c r="E19" s="30">
        <f t="shared" si="0"/>
        <v>32849</v>
      </c>
    </row>
    <row r="20" spans="1:5" ht="12.75">
      <c r="A20" s="111" t="s">
        <v>14</v>
      </c>
      <c r="B20" s="30">
        <v>75726</v>
      </c>
      <c r="C20" s="30">
        <v>76</v>
      </c>
      <c r="D20" s="30">
        <v>58545</v>
      </c>
      <c r="E20" s="30">
        <f t="shared" si="0"/>
        <v>134347</v>
      </c>
    </row>
    <row r="21" spans="1:5" ht="12.75">
      <c r="A21" s="111" t="s">
        <v>15</v>
      </c>
      <c r="B21" s="30">
        <v>39772</v>
      </c>
      <c r="C21" s="30">
        <v>1</v>
      </c>
      <c r="D21" s="30">
        <v>32600</v>
      </c>
      <c r="E21" s="30">
        <f t="shared" si="0"/>
        <v>72373</v>
      </c>
    </row>
    <row r="22" spans="1:5" ht="12.75">
      <c r="A22" s="111" t="s">
        <v>16</v>
      </c>
      <c r="B22" s="30">
        <v>43549</v>
      </c>
      <c r="C22" s="30">
        <v>1</v>
      </c>
      <c r="D22" s="30">
        <v>27636</v>
      </c>
      <c r="E22" s="30">
        <f t="shared" si="0"/>
        <v>71186</v>
      </c>
    </row>
    <row r="23" spans="1:5" ht="12.75">
      <c r="A23" s="111" t="s">
        <v>17</v>
      </c>
      <c r="B23" s="30">
        <v>6175</v>
      </c>
      <c r="C23" s="30">
        <v>5</v>
      </c>
      <c r="D23" s="30">
        <v>6183</v>
      </c>
      <c r="E23" s="30">
        <f t="shared" si="0"/>
        <v>12363</v>
      </c>
    </row>
    <row r="24" spans="1:5" ht="12.75">
      <c r="A24" s="111" t="s">
        <v>18</v>
      </c>
      <c r="B24" s="30">
        <v>28642</v>
      </c>
      <c r="C24" s="30">
        <v>6</v>
      </c>
      <c r="D24" s="30">
        <v>23470</v>
      </c>
      <c r="E24" s="30">
        <f t="shared" si="0"/>
        <v>52118</v>
      </c>
    </row>
    <row r="25" spans="1:5" ht="12.75">
      <c r="A25" s="111" t="s">
        <v>19</v>
      </c>
      <c r="B25" s="30">
        <v>34515</v>
      </c>
      <c r="C25" s="30">
        <v>11</v>
      </c>
      <c r="D25" s="30">
        <v>31478</v>
      </c>
      <c r="E25" s="30">
        <f t="shared" si="0"/>
        <v>66004</v>
      </c>
    </row>
    <row r="26" spans="1:5" ht="12.75">
      <c r="A26" s="111" t="s">
        <v>20</v>
      </c>
      <c r="B26" s="30">
        <v>9276</v>
      </c>
      <c r="C26" s="30">
        <v>15</v>
      </c>
      <c r="D26" s="30">
        <v>10006</v>
      </c>
      <c r="E26" s="30">
        <f t="shared" si="0"/>
        <v>19297</v>
      </c>
    </row>
    <row r="27" spans="1:5" ht="12.75">
      <c r="A27" s="111" t="s">
        <v>21</v>
      </c>
      <c r="B27" s="30">
        <v>50820</v>
      </c>
      <c r="C27" s="30">
        <v>2</v>
      </c>
      <c r="D27" s="30">
        <v>38552</v>
      </c>
      <c r="E27" s="30">
        <f t="shared" si="0"/>
        <v>89374</v>
      </c>
    </row>
    <row r="28" spans="1:5" ht="12.75">
      <c r="A28" s="111" t="s">
        <v>22</v>
      </c>
      <c r="B28" s="30">
        <v>53823</v>
      </c>
      <c r="C28" s="30">
        <v>4</v>
      </c>
      <c r="D28" s="30">
        <v>56670</v>
      </c>
      <c r="E28" s="30">
        <f t="shared" si="0"/>
        <v>110497</v>
      </c>
    </row>
    <row r="29" spans="1:5" ht="12.75">
      <c r="A29" s="111" t="s">
        <v>23</v>
      </c>
      <c r="B29" s="30">
        <v>15161</v>
      </c>
      <c r="C29" s="30">
        <v>1</v>
      </c>
      <c r="D29" s="30">
        <v>12377</v>
      </c>
      <c r="E29" s="30">
        <f t="shared" si="0"/>
        <v>27539</v>
      </c>
    </row>
    <row r="30" spans="1:5" ht="12.75">
      <c r="A30" s="111" t="s">
        <v>24</v>
      </c>
      <c r="B30" s="30">
        <v>25055</v>
      </c>
      <c r="C30" s="30">
        <v>1</v>
      </c>
      <c r="D30" s="30">
        <v>22065</v>
      </c>
      <c r="E30" s="30">
        <f t="shared" si="0"/>
        <v>47121</v>
      </c>
    </row>
    <row r="31" spans="1:5" ht="12.75">
      <c r="A31" s="111" t="s">
        <v>25</v>
      </c>
      <c r="B31" s="30">
        <v>31320</v>
      </c>
      <c r="C31" s="30">
        <v>8</v>
      </c>
      <c r="D31" s="30">
        <v>25078</v>
      </c>
      <c r="E31" s="30">
        <f t="shared" si="0"/>
        <v>56406</v>
      </c>
    </row>
    <row r="32" spans="1:5" ht="12.75">
      <c r="A32" s="111" t="s">
        <v>26</v>
      </c>
      <c r="B32" s="30">
        <v>10173</v>
      </c>
      <c r="C32" s="30">
        <v>8</v>
      </c>
      <c r="D32" s="30">
        <v>8878</v>
      </c>
      <c r="E32" s="30">
        <f t="shared" si="0"/>
        <v>19059</v>
      </c>
    </row>
    <row r="33" spans="1:5" ht="12.75">
      <c r="A33" s="111" t="s">
        <v>27</v>
      </c>
      <c r="B33" s="30">
        <v>31181</v>
      </c>
      <c r="C33" s="30">
        <v>1</v>
      </c>
      <c r="D33" s="30">
        <v>27506</v>
      </c>
      <c r="E33" s="30">
        <f t="shared" si="0"/>
        <v>58688</v>
      </c>
    </row>
    <row r="34" spans="1:5" ht="12.75">
      <c r="A34" s="111" t="s">
        <v>28</v>
      </c>
      <c r="B34" s="30">
        <v>16537</v>
      </c>
      <c r="C34" s="30">
        <v>0</v>
      </c>
      <c r="D34" s="30">
        <v>10001</v>
      </c>
      <c r="E34" s="30">
        <f t="shared" si="0"/>
        <v>26538</v>
      </c>
    </row>
    <row r="35" spans="1:5" ht="12.75">
      <c r="A35" s="111" t="s">
        <v>29</v>
      </c>
      <c r="B35" s="30">
        <v>88304</v>
      </c>
      <c r="C35" s="30">
        <v>1</v>
      </c>
      <c r="D35" s="30">
        <v>59621</v>
      </c>
      <c r="E35" s="30">
        <f t="shared" si="0"/>
        <v>147926</v>
      </c>
    </row>
    <row r="36" spans="1:5" ht="12.75">
      <c r="A36" s="111" t="s">
        <v>30</v>
      </c>
      <c r="B36" s="30">
        <v>27545</v>
      </c>
      <c r="C36" s="30">
        <v>0</v>
      </c>
      <c r="D36" s="30">
        <v>23140</v>
      </c>
      <c r="E36" s="30">
        <f t="shared" si="0"/>
        <v>50685</v>
      </c>
    </row>
    <row r="37" spans="1:5" ht="12.75">
      <c r="A37" s="111" t="s">
        <v>32</v>
      </c>
      <c r="B37" s="30">
        <v>26602</v>
      </c>
      <c r="C37" s="30">
        <v>0</v>
      </c>
      <c r="D37" s="30">
        <v>20840</v>
      </c>
      <c r="E37" s="30">
        <f t="shared" si="0"/>
        <v>47442</v>
      </c>
    </row>
    <row r="38" spans="1:5" ht="12.75">
      <c r="A38" s="111" t="s">
        <v>31</v>
      </c>
      <c r="B38" s="30">
        <v>16821</v>
      </c>
      <c r="C38" s="30">
        <v>4</v>
      </c>
      <c r="D38" s="30">
        <v>16963</v>
      </c>
      <c r="E38" s="30">
        <f t="shared" si="0"/>
        <v>33788</v>
      </c>
    </row>
    <row r="39" spans="1:5" ht="12.75">
      <c r="A39" s="111" t="s">
        <v>33</v>
      </c>
      <c r="B39" s="30">
        <v>435976</v>
      </c>
      <c r="C39" s="30">
        <v>53</v>
      </c>
      <c r="D39" s="30">
        <v>253516</v>
      </c>
      <c r="E39" s="30">
        <f t="shared" si="0"/>
        <v>689545</v>
      </c>
    </row>
    <row r="40" spans="1:5" ht="12.75">
      <c r="A40" s="111" t="s">
        <v>34</v>
      </c>
      <c r="B40" s="30">
        <v>109046</v>
      </c>
      <c r="C40" s="30">
        <v>18</v>
      </c>
      <c r="D40" s="30">
        <v>77965</v>
      </c>
      <c r="E40" s="30">
        <f t="shared" si="0"/>
        <v>187029</v>
      </c>
    </row>
    <row r="41" spans="1:5" ht="12.75">
      <c r="A41" s="111" t="s">
        <v>35</v>
      </c>
      <c r="B41" s="30">
        <v>5607</v>
      </c>
      <c r="C41" s="30">
        <v>0</v>
      </c>
      <c r="D41" s="30">
        <v>5820</v>
      </c>
      <c r="E41" s="30">
        <f t="shared" si="0"/>
        <v>11427</v>
      </c>
    </row>
    <row r="42" spans="1:5" ht="12.75">
      <c r="A42" s="111" t="s">
        <v>36</v>
      </c>
      <c r="B42" s="30">
        <v>102261</v>
      </c>
      <c r="C42" s="30">
        <v>6</v>
      </c>
      <c r="D42" s="30">
        <v>70787</v>
      </c>
      <c r="E42" s="30">
        <f t="shared" si="0"/>
        <v>173054</v>
      </c>
    </row>
    <row r="43" spans="1:5" ht="12.75">
      <c r="A43" s="111" t="s">
        <v>37</v>
      </c>
      <c r="B43" s="30">
        <v>25190</v>
      </c>
      <c r="C43" s="30">
        <v>2</v>
      </c>
      <c r="D43" s="30">
        <v>16212</v>
      </c>
      <c r="E43" s="30">
        <f t="shared" si="0"/>
        <v>41404</v>
      </c>
    </row>
    <row r="44" spans="1:5" ht="12.75">
      <c r="A44" s="111" t="s">
        <v>38</v>
      </c>
      <c r="B44" s="30">
        <v>13401</v>
      </c>
      <c r="C44" s="30">
        <v>1</v>
      </c>
      <c r="D44" s="30">
        <v>14032</v>
      </c>
      <c r="E44" s="30">
        <f t="shared" si="0"/>
        <v>27434</v>
      </c>
    </row>
    <row r="45" spans="1:5" ht="12.75">
      <c r="A45" s="111" t="s">
        <v>39</v>
      </c>
      <c r="B45" s="30">
        <v>8877</v>
      </c>
      <c r="C45" s="30">
        <v>1</v>
      </c>
      <c r="D45" s="30">
        <v>8681</v>
      </c>
      <c r="E45" s="30">
        <f t="shared" si="0"/>
        <v>17559</v>
      </c>
    </row>
    <row r="46" spans="1:5" ht="12.75">
      <c r="A46" s="111" t="s">
        <v>40</v>
      </c>
      <c r="B46" s="30">
        <v>63608</v>
      </c>
      <c r="C46" s="30">
        <v>1</v>
      </c>
      <c r="D46" s="30">
        <v>57635</v>
      </c>
      <c r="E46" s="30">
        <f t="shared" si="0"/>
        <v>121244</v>
      </c>
    </row>
    <row r="47" spans="1:5" ht="12.75">
      <c r="A47" s="111" t="s">
        <v>41</v>
      </c>
      <c r="B47" s="30">
        <v>16281</v>
      </c>
      <c r="C47" s="30">
        <v>0</v>
      </c>
      <c r="D47" s="30">
        <v>12485</v>
      </c>
      <c r="E47" s="30">
        <f t="shared" si="0"/>
        <v>28766</v>
      </c>
    </row>
    <row r="48" spans="1:5" ht="12.75">
      <c r="A48" s="111" t="s">
        <v>42</v>
      </c>
      <c r="B48" s="30">
        <v>63846</v>
      </c>
      <c r="C48" s="30">
        <v>2</v>
      </c>
      <c r="D48" s="30">
        <v>45034</v>
      </c>
      <c r="E48" s="30">
        <f t="shared" si="0"/>
        <v>108882</v>
      </c>
    </row>
    <row r="49" spans="1:5" ht="12.75">
      <c r="A49" s="111" t="s">
        <v>43</v>
      </c>
      <c r="B49" s="30">
        <v>6323</v>
      </c>
      <c r="C49" s="30">
        <v>0</v>
      </c>
      <c r="D49" s="30">
        <v>5566</v>
      </c>
      <c r="E49" s="30">
        <f t="shared" si="0"/>
        <v>11889</v>
      </c>
    </row>
    <row r="50" spans="1:5" ht="12.75">
      <c r="A50" s="111" t="s">
        <v>44</v>
      </c>
      <c r="B50" s="30">
        <v>109741</v>
      </c>
      <c r="C50" s="30">
        <v>10</v>
      </c>
      <c r="D50" s="30">
        <v>75479</v>
      </c>
      <c r="E50" s="30">
        <f t="shared" si="0"/>
        <v>185230</v>
      </c>
    </row>
    <row r="51" spans="1:5" ht="12.75">
      <c r="A51" s="111" t="s">
        <v>45</v>
      </c>
      <c r="B51" s="30">
        <v>3426</v>
      </c>
      <c r="C51" s="30">
        <v>0</v>
      </c>
      <c r="D51" s="30">
        <v>3131</v>
      </c>
      <c r="E51" s="30">
        <f t="shared" si="0"/>
        <v>6557</v>
      </c>
    </row>
    <row r="52" spans="1:5" ht="12.75">
      <c r="A52" s="111" t="s">
        <v>46</v>
      </c>
      <c r="B52" s="30">
        <v>59937</v>
      </c>
      <c r="C52" s="30">
        <v>10</v>
      </c>
      <c r="D52" s="30">
        <v>44058</v>
      </c>
      <c r="E52" s="30">
        <f t="shared" si="0"/>
        <v>104005</v>
      </c>
    </row>
    <row r="53" spans="1:5" ht="12.75">
      <c r="A53" s="111" t="s">
        <v>47</v>
      </c>
      <c r="B53" s="30">
        <v>4168</v>
      </c>
      <c r="C53" s="30">
        <v>5</v>
      </c>
      <c r="D53" s="30">
        <v>4215</v>
      </c>
      <c r="E53" s="30">
        <f t="shared" si="0"/>
        <v>8388</v>
      </c>
    </row>
    <row r="54" spans="1:5" ht="12.75">
      <c r="A54" s="111" t="s">
        <v>48</v>
      </c>
      <c r="B54" s="30">
        <v>34611</v>
      </c>
      <c r="C54" s="30">
        <v>2</v>
      </c>
      <c r="D54" s="30">
        <v>27402</v>
      </c>
      <c r="E54" s="30">
        <f t="shared" si="0"/>
        <v>62015</v>
      </c>
    </row>
    <row r="55" spans="1:5" ht="12.75">
      <c r="A55" s="111" t="s">
        <v>49</v>
      </c>
      <c r="B55" s="30">
        <v>160809</v>
      </c>
      <c r="C55" s="30">
        <v>24</v>
      </c>
      <c r="D55" s="30">
        <v>102634</v>
      </c>
      <c r="E55" s="30">
        <f t="shared" si="0"/>
        <v>263467</v>
      </c>
    </row>
    <row r="56" spans="1:5" ht="12.75">
      <c r="A56" s="111" t="s">
        <v>50</v>
      </c>
      <c r="B56" s="30">
        <v>28105</v>
      </c>
      <c r="C56" s="30">
        <v>0</v>
      </c>
      <c r="D56" s="30">
        <v>20299</v>
      </c>
      <c r="E56" s="30">
        <f t="shared" si="0"/>
        <v>48404</v>
      </c>
    </row>
    <row r="57" spans="1:5" ht="12.75">
      <c r="A57" s="111" t="s">
        <v>51</v>
      </c>
      <c r="B57" s="30">
        <v>51912</v>
      </c>
      <c r="C57" s="30">
        <v>25</v>
      </c>
      <c r="D57" s="30">
        <v>35253</v>
      </c>
      <c r="E57" s="30">
        <f t="shared" si="0"/>
        <v>87190</v>
      </c>
    </row>
    <row r="58" spans="1:5" ht="12.75">
      <c r="A58" s="111" t="s">
        <v>52</v>
      </c>
      <c r="B58" s="30">
        <v>10155</v>
      </c>
      <c r="C58" s="30">
        <v>2</v>
      </c>
      <c r="D58" s="30">
        <v>11063</v>
      </c>
      <c r="E58" s="30">
        <f t="shared" si="0"/>
        <v>21220</v>
      </c>
    </row>
    <row r="59" spans="1:5" ht="12.75">
      <c r="A59" s="111" t="s">
        <v>53</v>
      </c>
      <c r="B59" s="30">
        <v>68244</v>
      </c>
      <c r="C59" s="30">
        <v>4</v>
      </c>
      <c r="D59" s="30">
        <v>38945</v>
      </c>
      <c r="E59" s="30">
        <f t="shared" si="0"/>
        <v>107193</v>
      </c>
    </row>
    <row r="60" spans="1:5" ht="13.5" thickBot="1">
      <c r="A60" s="112" t="s">
        <v>92</v>
      </c>
      <c r="B60" s="75">
        <v>2215</v>
      </c>
      <c r="C60" s="75">
        <v>0</v>
      </c>
      <c r="D60" s="75">
        <v>677</v>
      </c>
      <c r="E60" s="75">
        <f t="shared" si="0"/>
        <v>2892</v>
      </c>
    </row>
    <row r="61" spans="1:5" ht="13.5" thickBot="1">
      <c r="A61" s="113" t="s">
        <v>157</v>
      </c>
      <c r="B61" s="109">
        <f>SUM(B8:B60)</f>
        <v>2814245</v>
      </c>
      <c r="C61" s="72">
        <f>SUM(C8:C60)</f>
        <v>373</v>
      </c>
      <c r="D61" s="72">
        <f>SUM(D8:D60)</f>
        <v>1959341</v>
      </c>
      <c r="E61" s="72">
        <f>SUM(E8:E60)</f>
        <v>4773959</v>
      </c>
    </row>
    <row r="63" ht="14.25" customHeight="1"/>
  </sheetData>
  <sheetProtection/>
  <hyperlinks>
    <hyperlink ref="E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0.28125" style="0" customWidth="1"/>
    <col min="2" max="2" width="16.421875" style="0" customWidth="1"/>
    <col min="3" max="3" width="22.8515625" style="0" customWidth="1"/>
    <col min="4" max="4" width="21.140625" style="0" customWidth="1"/>
    <col min="5" max="5" width="29.00390625" style="0" customWidth="1"/>
  </cols>
  <sheetData>
    <row r="1" spans="3:4" ht="16.5" thickBot="1">
      <c r="C1" s="7"/>
      <c r="D1" s="168" t="s">
        <v>88</v>
      </c>
    </row>
    <row r="2" ht="20.25">
      <c r="A2" s="1" t="s">
        <v>85</v>
      </c>
    </row>
    <row r="3" ht="12.75">
      <c r="A3" s="42" t="s">
        <v>210</v>
      </c>
    </row>
    <row r="5" spans="1:4" ht="15">
      <c r="A5" s="17" t="s">
        <v>94</v>
      </c>
      <c r="B5" s="31"/>
      <c r="C5" s="31"/>
      <c r="D5" s="31"/>
    </row>
    <row r="6" spans="2:4" ht="12.75">
      <c r="B6" s="31"/>
      <c r="C6" s="31"/>
      <c r="D6" s="39"/>
    </row>
    <row r="7" spans="1:5" ht="13.5" thickBot="1">
      <c r="A7" s="91" t="s">
        <v>0</v>
      </c>
      <c r="B7" s="93" t="s">
        <v>147</v>
      </c>
      <c r="C7" s="92" t="s">
        <v>148</v>
      </c>
      <c r="D7" s="92" t="s">
        <v>149</v>
      </c>
      <c r="E7" s="38"/>
    </row>
    <row r="8" spans="1:4" ht="12.75">
      <c r="A8" s="162" t="s">
        <v>1</v>
      </c>
      <c r="B8" s="94">
        <v>127</v>
      </c>
      <c r="C8" s="94">
        <v>662</v>
      </c>
      <c r="D8" s="94">
        <f>+B8+C8</f>
        <v>789</v>
      </c>
    </row>
    <row r="9" spans="1:4" ht="12.75">
      <c r="A9" s="163" t="s">
        <v>3</v>
      </c>
      <c r="B9" s="94">
        <v>9</v>
      </c>
      <c r="C9" s="94">
        <v>394</v>
      </c>
      <c r="D9" s="94">
        <f aca="true" t="shared" si="0" ref="D9:D59">+B9+C9</f>
        <v>403</v>
      </c>
    </row>
    <row r="10" spans="1:4" ht="12.75">
      <c r="A10" s="163" t="s">
        <v>4</v>
      </c>
      <c r="B10" s="94">
        <v>15</v>
      </c>
      <c r="C10" s="94">
        <v>287</v>
      </c>
      <c r="D10" s="94">
        <f t="shared" si="0"/>
        <v>302</v>
      </c>
    </row>
    <row r="11" spans="1:4" ht="12.75">
      <c r="A11" s="163" t="s">
        <v>5</v>
      </c>
      <c r="B11" s="94">
        <v>136</v>
      </c>
      <c r="C11" s="94">
        <v>1202</v>
      </c>
      <c r="D11" s="94">
        <f t="shared" si="0"/>
        <v>1338</v>
      </c>
    </row>
    <row r="12" spans="1:4" ht="12.75">
      <c r="A12" s="163" t="s">
        <v>6</v>
      </c>
      <c r="B12" s="94">
        <v>6</v>
      </c>
      <c r="C12" s="94">
        <v>293</v>
      </c>
      <c r="D12" s="94">
        <f t="shared" si="0"/>
        <v>299</v>
      </c>
    </row>
    <row r="13" spans="1:4" ht="12.75">
      <c r="A13" s="163" t="s">
        <v>7</v>
      </c>
      <c r="B13" s="94">
        <v>238</v>
      </c>
      <c r="C13" s="94">
        <v>600</v>
      </c>
      <c r="D13" s="94">
        <f t="shared" si="0"/>
        <v>838</v>
      </c>
    </row>
    <row r="14" spans="1:4" ht="12.75">
      <c r="A14" s="163" t="s">
        <v>8</v>
      </c>
      <c r="B14" s="94">
        <v>4</v>
      </c>
      <c r="C14" s="94">
        <v>10</v>
      </c>
      <c r="D14" s="94">
        <f t="shared" si="0"/>
        <v>14</v>
      </c>
    </row>
    <row r="15" spans="1:4" ht="12.75">
      <c r="A15" s="163" t="s">
        <v>9</v>
      </c>
      <c r="B15" s="94">
        <v>23</v>
      </c>
      <c r="C15" s="94">
        <v>108</v>
      </c>
      <c r="D15" s="94">
        <f t="shared" si="0"/>
        <v>131</v>
      </c>
    </row>
    <row r="16" spans="1:4" ht="12.75">
      <c r="A16" s="163" t="s">
        <v>10</v>
      </c>
      <c r="B16" s="94">
        <v>75</v>
      </c>
      <c r="C16" s="94">
        <v>373</v>
      </c>
      <c r="D16" s="94">
        <f t="shared" si="0"/>
        <v>448</v>
      </c>
    </row>
    <row r="17" spans="1:4" ht="12.75">
      <c r="A17" s="163" t="s">
        <v>11</v>
      </c>
      <c r="B17" s="94">
        <v>82</v>
      </c>
      <c r="C17" s="94">
        <v>2055</v>
      </c>
      <c r="D17" s="94">
        <f t="shared" si="0"/>
        <v>2137</v>
      </c>
    </row>
    <row r="18" spans="1:4" ht="12.75">
      <c r="A18" s="163" t="s">
        <v>12</v>
      </c>
      <c r="B18" s="94">
        <v>4</v>
      </c>
      <c r="C18" s="94">
        <v>115</v>
      </c>
      <c r="D18" s="94">
        <f t="shared" si="0"/>
        <v>119</v>
      </c>
    </row>
    <row r="19" spans="1:4" ht="12.75">
      <c r="A19" s="163" t="s">
        <v>13</v>
      </c>
      <c r="B19" s="94">
        <v>46</v>
      </c>
      <c r="C19" s="94">
        <v>85</v>
      </c>
      <c r="D19" s="94">
        <f t="shared" si="0"/>
        <v>131</v>
      </c>
    </row>
    <row r="20" spans="1:4" ht="12.75">
      <c r="A20" s="163" t="s">
        <v>14</v>
      </c>
      <c r="B20" s="94">
        <v>72</v>
      </c>
      <c r="C20" s="94">
        <v>423</v>
      </c>
      <c r="D20" s="94">
        <f t="shared" si="0"/>
        <v>495</v>
      </c>
    </row>
    <row r="21" spans="1:4" ht="12.75">
      <c r="A21" s="163" t="s">
        <v>15</v>
      </c>
      <c r="B21" s="94">
        <v>234</v>
      </c>
      <c r="C21" s="94">
        <v>771</v>
      </c>
      <c r="D21" s="94">
        <f t="shared" si="0"/>
        <v>1005</v>
      </c>
    </row>
    <row r="22" spans="1:4" ht="12.75">
      <c r="A22" s="163" t="s">
        <v>16</v>
      </c>
      <c r="B22" s="94">
        <v>12</v>
      </c>
      <c r="C22" s="94">
        <v>354</v>
      </c>
      <c r="D22" s="94">
        <f t="shared" si="0"/>
        <v>366</v>
      </c>
    </row>
    <row r="23" spans="1:4" ht="12.75">
      <c r="A23" s="163" t="s">
        <v>17</v>
      </c>
      <c r="B23" s="94"/>
      <c r="C23" s="94">
        <v>150</v>
      </c>
      <c r="D23" s="94">
        <f t="shared" si="0"/>
        <v>150</v>
      </c>
    </row>
    <row r="24" spans="1:4" ht="12.75">
      <c r="A24" s="163" t="s">
        <v>18</v>
      </c>
      <c r="B24" s="94">
        <v>82</v>
      </c>
      <c r="C24" s="94">
        <v>764</v>
      </c>
      <c r="D24" s="94">
        <f t="shared" si="0"/>
        <v>846</v>
      </c>
    </row>
    <row r="25" spans="1:4" ht="12.75">
      <c r="A25" s="163" t="s">
        <v>19</v>
      </c>
      <c r="B25" s="94">
        <v>9</v>
      </c>
      <c r="C25" s="94">
        <v>56</v>
      </c>
      <c r="D25" s="94">
        <f t="shared" si="0"/>
        <v>65</v>
      </c>
    </row>
    <row r="26" spans="1:4" ht="12.75">
      <c r="A26" s="163" t="s">
        <v>20</v>
      </c>
      <c r="B26" s="94">
        <v>4</v>
      </c>
      <c r="C26" s="94">
        <v>201</v>
      </c>
      <c r="D26" s="94">
        <f t="shared" si="0"/>
        <v>205</v>
      </c>
    </row>
    <row r="27" spans="1:4" ht="12.75">
      <c r="A27" s="163" t="s">
        <v>21</v>
      </c>
      <c r="B27" s="94">
        <v>43</v>
      </c>
      <c r="C27" s="94">
        <v>677</v>
      </c>
      <c r="D27" s="94">
        <f t="shared" si="0"/>
        <v>720</v>
      </c>
    </row>
    <row r="28" spans="1:4" ht="12.75">
      <c r="A28" s="163" t="s">
        <v>22</v>
      </c>
      <c r="B28" s="94">
        <v>104</v>
      </c>
      <c r="C28" s="94">
        <v>879</v>
      </c>
      <c r="D28" s="94">
        <f t="shared" si="0"/>
        <v>983</v>
      </c>
    </row>
    <row r="29" spans="1:4" ht="12.75">
      <c r="A29" s="163" t="s">
        <v>23</v>
      </c>
      <c r="B29" s="94">
        <v>27</v>
      </c>
      <c r="C29" s="94">
        <v>164</v>
      </c>
      <c r="D29" s="94">
        <f t="shared" si="0"/>
        <v>191</v>
      </c>
    </row>
    <row r="30" spans="1:4" ht="12.75">
      <c r="A30" s="163" t="s">
        <v>24</v>
      </c>
      <c r="B30" s="94">
        <v>29</v>
      </c>
      <c r="C30" s="94">
        <v>426</v>
      </c>
      <c r="D30" s="94">
        <f t="shared" si="0"/>
        <v>455</v>
      </c>
    </row>
    <row r="31" spans="1:4" ht="12.75">
      <c r="A31" s="163" t="s">
        <v>25</v>
      </c>
      <c r="B31" s="94">
        <v>7</v>
      </c>
      <c r="C31" s="94">
        <v>62</v>
      </c>
      <c r="D31" s="94">
        <f t="shared" si="0"/>
        <v>69</v>
      </c>
    </row>
    <row r="32" spans="1:4" ht="12.75">
      <c r="A32" s="163" t="s">
        <v>26</v>
      </c>
      <c r="B32" s="94">
        <v>2</v>
      </c>
      <c r="C32" s="94">
        <v>15</v>
      </c>
      <c r="D32" s="94">
        <f t="shared" si="0"/>
        <v>17</v>
      </c>
    </row>
    <row r="33" spans="1:4" ht="12.75">
      <c r="A33" s="163" t="s">
        <v>27</v>
      </c>
      <c r="B33" s="94">
        <v>29</v>
      </c>
      <c r="C33" s="94">
        <v>439</v>
      </c>
      <c r="D33" s="94">
        <f t="shared" si="0"/>
        <v>468</v>
      </c>
    </row>
    <row r="34" spans="1:4" ht="12.75">
      <c r="A34" s="163" t="s">
        <v>28</v>
      </c>
      <c r="B34" s="94">
        <v>7</v>
      </c>
      <c r="C34" s="94">
        <v>300</v>
      </c>
      <c r="D34" s="94">
        <f t="shared" si="0"/>
        <v>307</v>
      </c>
    </row>
    <row r="35" spans="1:4" ht="12.75">
      <c r="A35" s="163" t="s">
        <v>29</v>
      </c>
      <c r="B35" s="94">
        <v>31</v>
      </c>
      <c r="C35" s="94">
        <v>638</v>
      </c>
      <c r="D35" s="94">
        <f t="shared" si="0"/>
        <v>669</v>
      </c>
    </row>
    <row r="36" spans="1:4" ht="12.75">
      <c r="A36" s="163" t="s">
        <v>30</v>
      </c>
      <c r="B36" s="94">
        <v>86</v>
      </c>
      <c r="C36" s="94">
        <v>586</v>
      </c>
      <c r="D36" s="94">
        <f t="shared" si="0"/>
        <v>672</v>
      </c>
    </row>
    <row r="37" spans="1:4" ht="12.75">
      <c r="A37" s="163" t="s">
        <v>31</v>
      </c>
      <c r="B37" s="94">
        <v>40</v>
      </c>
      <c r="C37" s="94">
        <v>380</v>
      </c>
      <c r="D37" s="94">
        <f t="shared" si="0"/>
        <v>420</v>
      </c>
    </row>
    <row r="38" spans="1:4" ht="12.75">
      <c r="A38" s="163" t="s">
        <v>32</v>
      </c>
      <c r="B38" s="94">
        <v>46</v>
      </c>
      <c r="C38" s="94">
        <v>262</v>
      </c>
      <c r="D38" s="94">
        <f t="shared" si="0"/>
        <v>308</v>
      </c>
    </row>
    <row r="39" spans="1:4" ht="12.75">
      <c r="A39" s="163" t="s">
        <v>33</v>
      </c>
      <c r="B39" s="94">
        <v>513</v>
      </c>
      <c r="C39" s="94">
        <v>3366</v>
      </c>
      <c r="D39" s="94">
        <f t="shared" si="0"/>
        <v>3879</v>
      </c>
    </row>
    <row r="40" spans="1:4" ht="12.75">
      <c r="A40" s="163" t="s">
        <v>34</v>
      </c>
      <c r="B40" s="94">
        <v>72</v>
      </c>
      <c r="C40" s="94">
        <v>1535</v>
      </c>
      <c r="D40" s="94">
        <f t="shared" si="0"/>
        <v>1607</v>
      </c>
    </row>
    <row r="41" spans="1:4" ht="12.75">
      <c r="A41" s="163" t="s">
        <v>35</v>
      </c>
      <c r="B41" s="94"/>
      <c r="C41" s="94">
        <v>27</v>
      </c>
      <c r="D41" s="94">
        <f t="shared" si="0"/>
        <v>27</v>
      </c>
    </row>
    <row r="42" spans="1:4" ht="12.75">
      <c r="A42" s="163" t="s">
        <v>36</v>
      </c>
      <c r="B42" s="94">
        <v>24</v>
      </c>
      <c r="C42" s="94">
        <v>1946</v>
      </c>
      <c r="D42" s="94">
        <f t="shared" si="0"/>
        <v>1970</v>
      </c>
    </row>
    <row r="43" spans="1:4" ht="12.75">
      <c r="A43" s="163" t="s">
        <v>37</v>
      </c>
      <c r="B43" s="94">
        <v>170</v>
      </c>
      <c r="C43" s="94">
        <v>349</v>
      </c>
      <c r="D43" s="94">
        <f t="shared" si="0"/>
        <v>519</v>
      </c>
    </row>
    <row r="44" spans="1:4" ht="12.75">
      <c r="A44" s="163" t="s">
        <v>38</v>
      </c>
      <c r="B44" s="94">
        <v>2</v>
      </c>
      <c r="C44" s="94">
        <v>224</v>
      </c>
      <c r="D44" s="94">
        <f t="shared" si="0"/>
        <v>226</v>
      </c>
    </row>
    <row r="45" spans="1:4" ht="12.75">
      <c r="A45" s="163" t="s">
        <v>39</v>
      </c>
      <c r="B45" s="94">
        <v>2</v>
      </c>
      <c r="C45" s="94">
        <v>68</v>
      </c>
      <c r="D45" s="94">
        <f t="shared" si="0"/>
        <v>70</v>
      </c>
    </row>
    <row r="46" spans="1:4" ht="12.75">
      <c r="A46" s="163" t="s">
        <v>40</v>
      </c>
      <c r="B46" s="94">
        <v>29</v>
      </c>
      <c r="C46" s="94">
        <v>291</v>
      </c>
      <c r="D46" s="94">
        <f t="shared" si="0"/>
        <v>320</v>
      </c>
    </row>
    <row r="47" spans="1:4" ht="12.75">
      <c r="A47" s="163" t="s">
        <v>41</v>
      </c>
      <c r="B47" s="94">
        <v>3</v>
      </c>
      <c r="C47" s="94">
        <v>370</v>
      </c>
      <c r="D47" s="94">
        <f t="shared" si="0"/>
        <v>373</v>
      </c>
    </row>
    <row r="48" spans="1:4" ht="12.75">
      <c r="A48" s="163" t="s">
        <v>42</v>
      </c>
      <c r="B48" s="94">
        <v>243</v>
      </c>
      <c r="C48" s="94">
        <v>1471</v>
      </c>
      <c r="D48" s="94">
        <f t="shared" si="0"/>
        <v>1714</v>
      </c>
    </row>
    <row r="49" spans="1:4" ht="12.75">
      <c r="A49" s="163" t="s">
        <v>43</v>
      </c>
      <c r="B49" s="94">
        <v>71</v>
      </c>
      <c r="C49" s="94">
        <v>32</v>
      </c>
      <c r="D49" s="94">
        <f t="shared" si="0"/>
        <v>103</v>
      </c>
    </row>
    <row r="50" spans="1:4" ht="12.75">
      <c r="A50" s="163" t="s">
        <v>44</v>
      </c>
      <c r="B50" s="94">
        <v>259</v>
      </c>
      <c r="C50" s="94">
        <v>1609</v>
      </c>
      <c r="D50" s="94">
        <f t="shared" si="0"/>
        <v>1868</v>
      </c>
    </row>
    <row r="51" spans="1:4" ht="12.75">
      <c r="A51" s="163" t="s">
        <v>45</v>
      </c>
      <c r="B51" s="94">
        <v>1</v>
      </c>
      <c r="C51" s="94">
        <v>22</v>
      </c>
      <c r="D51" s="94">
        <f t="shared" si="0"/>
        <v>23</v>
      </c>
    </row>
    <row r="52" spans="1:4" ht="12.75">
      <c r="A52" s="163" t="s">
        <v>46</v>
      </c>
      <c r="B52" s="94">
        <v>10</v>
      </c>
      <c r="C52" s="94">
        <v>98</v>
      </c>
      <c r="D52" s="94">
        <f t="shared" si="0"/>
        <v>108</v>
      </c>
    </row>
    <row r="53" spans="1:4" ht="12.75">
      <c r="A53" s="163" t="s">
        <v>47</v>
      </c>
      <c r="B53" s="94">
        <v>14</v>
      </c>
      <c r="C53" s="94">
        <v>13</v>
      </c>
      <c r="D53" s="94">
        <f t="shared" si="0"/>
        <v>27</v>
      </c>
    </row>
    <row r="54" spans="1:4" ht="12.75">
      <c r="A54" s="163" t="s">
        <v>48</v>
      </c>
      <c r="B54" s="94">
        <v>3</v>
      </c>
      <c r="C54" s="94">
        <v>381</v>
      </c>
      <c r="D54" s="94">
        <f t="shared" si="0"/>
        <v>384</v>
      </c>
    </row>
    <row r="55" spans="1:4" ht="12.75">
      <c r="A55" s="163" t="s">
        <v>49</v>
      </c>
      <c r="B55" s="94">
        <v>43</v>
      </c>
      <c r="C55" s="94">
        <v>1598</v>
      </c>
      <c r="D55" s="94">
        <f t="shared" si="0"/>
        <v>1641</v>
      </c>
    </row>
    <row r="56" spans="1:4" ht="12.75">
      <c r="A56" s="163" t="s">
        <v>50</v>
      </c>
      <c r="B56" s="94">
        <v>58</v>
      </c>
      <c r="C56" s="94">
        <v>380</v>
      </c>
      <c r="D56" s="94">
        <f t="shared" si="0"/>
        <v>438</v>
      </c>
    </row>
    <row r="57" spans="1:4" ht="12.75">
      <c r="A57" s="163" t="s">
        <v>51</v>
      </c>
      <c r="B57" s="94">
        <v>101</v>
      </c>
      <c r="C57" s="94">
        <v>763</v>
      </c>
      <c r="D57" s="94">
        <f t="shared" si="0"/>
        <v>864</v>
      </c>
    </row>
    <row r="58" spans="1:4" ht="12.75">
      <c r="A58" s="163" t="s">
        <v>52</v>
      </c>
      <c r="B58" s="94">
        <v>79</v>
      </c>
      <c r="C58" s="94">
        <v>153</v>
      </c>
      <c r="D58" s="94">
        <f t="shared" si="0"/>
        <v>232</v>
      </c>
    </row>
    <row r="59" spans="1:4" ht="13.5" thickBot="1">
      <c r="A59" s="164" t="s">
        <v>53</v>
      </c>
      <c r="B59" s="95">
        <v>5</v>
      </c>
      <c r="C59" s="95">
        <v>249</v>
      </c>
      <c r="D59" s="95">
        <f t="shared" si="0"/>
        <v>254</v>
      </c>
    </row>
    <row r="60" spans="1:4" ht="13.5" thickBot="1">
      <c r="A60" s="165" t="s">
        <v>76</v>
      </c>
      <c r="B60" s="96">
        <f>SUM(C1:C59)</f>
        <v>28676</v>
      </c>
      <c r="C60" s="96">
        <f>SUM(D1:D59)</f>
        <v>32007</v>
      </c>
      <c r="D60" s="96">
        <f>SUM(D8:D59)</f>
        <v>32007</v>
      </c>
    </row>
  </sheetData>
  <sheetProtection/>
  <hyperlinks>
    <hyperlink ref="D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1" sqref="C1"/>
    </sheetView>
  </sheetViews>
  <sheetFormatPr defaultColWidth="21.7109375" defaultRowHeight="12.75"/>
  <cols>
    <col min="1" max="1" width="26.7109375" style="0" customWidth="1"/>
  </cols>
  <sheetData>
    <row r="1" ht="16.5" thickBot="1">
      <c r="C1" s="168" t="s">
        <v>88</v>
      </c>
    </row>
    <row r="2" ht="20.25">
      <c r="A2" s="1" t="s">
        <v>80</v>
      </c>
    </row>
    <row r="3" ht="12.75">
      <c r="A3" s="42" t="s">
        <v>210</v>
      </c>
    </row>
    <row r="5" ht="15">
      <c r="A5" s="17" t="s">
        <v>95</v>
      </c>
    </row>
    <row r="6" ht="13.5" thickBot="1"/>
    <row r="7" spans="1:2" ht="13.5" thickBot="1">
      <c r="A7" s="2" t="s">
        <v>0</v>
      </c>
      <c r="B7" s="2" t="s">
        <v>73</v>
      </c>
    </row>
    <row r="8" spans="1:6" ht="12.75">
      <c r="A8" s="115" t="s">
        <v>1</v>
      </c>
      <c r="B8" s="119">
        <v>91945</v>
      </c>
      <c r="C8" s="31"/>
      <c r="D8" s="15"/>
      <c r="E8" s="15"/>
      <c r="F8" s="15"/>
    </row>
    <row r="9" spans="1:6" ht="12.75">
      <c r="A9" s="116" t="s">
        <v>3</v>
      </c>
      <c r="B9" s="120">
        <v>21580</v>
      </c>
      <c r="C9" s="31"/>
      <c r="D9" s="15"/>
      <c r="E9" s="15"/>
      <c r="F9" s="15"/>
    </row>
    <row r="10" spans="1:6" ht="12.75">
      <c r="A10" s="116" t="s">
        <v>4</v>
      </c>
      <c r="B10" s="120">
        <v>30349</v>
      </c>
      <c r="C10" s="31"/>
      <c r="D10" s="15"/>
      <c r="E10" s="15"/>
      <c r="F10" s="15"/>
    </row>
    <row r="11" spans="1:6" ht="12.75">
      <c r="A11" s="116" t="s">
        <v>5</v>
      </c>
      <c r="B11" s="120">
        <v>263244</v>
      </c>
      <c r="C11" s="31"/>
      <c r="D11" s="15"/>
      <c r="E11" s="15"/>
      <c r="F11" s="15"/>
    </row>
    <row r="12" spans="1:6" ht="12.75">
      <c r="A12" s="116" t="s">
        <v>6</v>
      </c>
      <c r="B12" s="120">
        <v>61194</v>
      </c>
      <c r="C12" s="31"/>
      <c r="D12" s="15"/>
      <c r="E12" s="15"/>
      <c r="F12" s="15"/>
    </row>
    <row r="13" spans="1:6" ht="12.75">
      <c r="A13" s="116" t="s">
        <v>7</v>
      </c>
      <c r="B13" s="120">
        <v>116820</v>
      </c>
      <c r="C13" s="31"/>
      <c r="D13" s="15"/>
      <c r="E13" s="15"/>
      <c r="F13" s="15"/>
    </row>
    <row r="14" spans="1:6" ht="12.75">
      <c r="A14" s="116" t="s">
        <v>8</v>
      </c>
      <c r="B14" s="120">
        <v>9514</v>
      </c>
      <c r="C14" s="31"/>
      <c r="D14" s="15"/>
      <c r="E14" s="15"/>
      <c r="F14" s="15"/>
    </row>
    <row r="15" spans="1:6" ht="12.75">
      <c r="A15" s="116" t="s">
        <v>9</v>
      </c>
      <c r="B15" s="120">
        <v>59229</v>
      </c>
      <c r="C15" s="31"/>
      <c r="D15" s="15"/>
      <c r="E15" s="15"/>
      <c r="F15" s="15"/>
    </row>
    <row r="16" spans="1:6" ht="12.75">
      <c r="A16" s="116" t="s">
        <v>10</v>
      </c>
      <c r="B16" s="120">
        <v>140884</v>
      </c>
      <c r="C16" s="31"/>
      <c r="D16" s="15"/>
      <c r="E16" s="15"/>
      <c r="F16" s="15"/>
    </row>
    <row r="17" spans="1:6" ht="12.75">
      <c r="A17" s="116" t="s">
        <v>11</v>
      </c>
      <c r="B17" s="120">
        <v>562647</v>
      </c>
      <c r="C17" s="31"/>
      <c r="D17" s="15"/>
      <c r="E17" s="15"/>
      <c r="F17" s="15"/>
    </row>
    <row r="18" spans="1:6" ht="12.75">
      <c r="A18" s="116" t="s">
        <v>12</v>
      </c>
      <c r="B18" s="120">
        <v>28145</v>
      </c>
      <c r="C18" s="31"/>
      <c r="D18" s="15"/>
      <c r="E18" s="15"/>
      <c r="F18" s="15"/>
    </row>
    <row r="19" spans="1:6" ht="12.75">
      <c r="A19" s="116" t="s">
        <v>13</v>
      </c>
      <c r="B19" s="120">
        <v>25924</v>
      </c>
      <c r="C19" s="31"/>
      <c r="D19" s="15"/>
      <c r="E19" s="15"/>
      <c r="F19" s="15"/>
    </row>
    <row r="20" spans="1:6" ht="12.75">
      <c r="A20" s="116" t="s">
        <v>14</v>
      </c>
      <c r="B20" s="120">
        <v>113417</v>
      </c>
      <c r="C20" s="31"/>
      <c r="D20" s="15"/>
      <c r="E20" s="15"/>
      <c r="F20" s="15"/>
    </row>
    <row r="21" spans="1:6" ht="12.75">
      <c r="A21" s="116" t="s">
        <v>15</v>
      </c>
      <c r="B21" s="120">
        <v>57361</v>
      </c>
      <c r="C21" s="31"/>
      <c r="D21" s="15"/>
      <c r="E21" s="15"/>
      <c r="F21" s="15"/>
    </row>
    <row r="22" spans="1:6" ht="12.75">
      <c r="A22" s="116" t="s">
        <v>16</v>
      </c>
      <c r="B22" s="120">
        <v>85326</v>
      </c>
      <c r="C22" s="31"/>
      <c r="D22" s="15"/>
      <c r="E22" s="15"/>
      <c r="F22" s="15"/>
    </row>
    <row r="23" spans="1:6" ht="12.75">
      <c r="A23" s="116" t="s">
        <v>17</v>
      </c>
      <c r="B23" s="120">
        <v>11070</v>
      </c>
      <c r="C23" s="31"/>
      <c r="D23" s="15"/>
      <c r="E23" s="15"/>
      <c r="F23" s="15"/>
    </row>
    <row r="24" spans="1:6" ht="12.75">
      <c r="A24" s="116" t="s">
        <v>18</v>
      </c>
      <c r="B24" s="120">
        <v>45047</v>
      </c>
      <c r="C24" s="31"/>
      <c r="D24" s="15"/>
      <c r="E24" s="15"/>
      <c r="F24" s="15"/>
    </row>
    <row r="25" spans="1:6" ht="12.75">
      <c r="A25" s="116" t="s">
        <v>19</v>
      </c>
      <c r="B25" s="120">
        <v>44538</v>
      </c>
      <c r="C25" s="31"/>
      <c r="D25" s="15"/>
      <c r="E25" s="15"/>
      <c r="F25" s="15"/>
    </row>
    <row r="26" spans="1:6" ht="12.75">
      <c r="A26" s="116" t="s">
        <v>20</v>
      </c>
      <c r="B26" s="120">
        <v>16274</v>
      </c>
      <c r="C26" s="31"/>
      <c r="D26" s="15"/>
      <c r="E26" s="15"/>
      <c r="F26" s="15"/>
    </row>
    <row r="27" spans="1:6" ht="12.75">
      <c r="A27" s="116" t="s">
        <v>21</v>
      </c>
      <c r="B27" s="120">
        <v>77587</v>
      </c>
      <c r="C27" s="31"/>
      <c r="D27" s="15"/>
      <c r="E27" s="15"/>
      <c r="F27" s="15"/>
    </row>
    <row r="28" spans="1:6" ht="12.75">
      <c r="A28" s="116" t="s">
        <v>22</v>
      </c>
      <c r="B28" s="120">
        <v>77640</v>
      </c>
      <c r="C28" s="31"/>
      <c r="D28" s="15"/>
      <c r="E28" s="15"/>
      <c r="F28" s="15"/>
    </row>
    <row r="29" spans="1:6" ht="12.75">
      <c r="A29" s="116" t="s">
        <v>23</v>
      </c>
      <c r="B29" s="120">
        <v>27135</v>
      </c>
      <c r="C29" s="31"/>
      <c r="D29" s="15"/>
      <c r="E29" s="15"/>
      <c r="F29" s="15"/>
    </row>
    <row r="30" spans="1:6" ht="12.75">
      <c r="A30" s="116" t="s">
        <v>24</v>
      </c>
      <c r="B30" s="120">
        <v>15175</v>
      </c>
      <c r="C30" s="31"/>
      <c r="D30" s="15"/>
      <c r="E30" s="15"/>
      <c r="F30" s="15"/>
    </row>
    <row r="31" spans="1:6" ht="12.75">
      <c r="A31" s="116" t="s">
        <v>25</v>
      </c>
      <c r="B31" s="120">
        <v>47654</v>
      </c>
      <c r="C31" s="31"/>
      <c r="D31" s="15"/>
      <c r="E31" s="15"/>
      <c r="F31" s="15"/>
    </row>
    <row r="32" spans="1:6" ht="12.75">
      <c r="A32" s="116" t="s">
        <v>26</v>
      </c>
      <c r="B32" s="120">
        <v>19339</v>
      </c>
      <c r="C32" s="31"/>
      <c r="D32" s="15"/>
      <c r="E32" s="15"/>
      <c r="F32" s="15"/>
    </row>
    <row r="33" spans="1:6" ht="12.75">
      <c r="A33" s="116" t="s">
        <v>27</v>
      </c>
      <c r="B33" s="120">
        <v>43612</v>
      </c>
      <c r="C33" s="31"/>
      <c r="D33" s="15"/>
      <c r="E33" s="15"/>
      <c r="F33" s="15"/>
    </row>
    <row r="34" spans="1:6" ht="12.75">
      <c r="A34" s="116" t="s">
        <v>28</v>
      </c>
      <c r="B34" s="120">
        <v>29889</v>
      </c>
      <c r="C34" s="31"/>
      <c r="D34" s="15"/>
      <c r="E34" s="15"/>
      <c r="F34" s="15"/>
    </row>
    <row r="35" spans="1:6" ht="12.75">
      <c r="A35" s="116" t="s">
        <v>29</v>
      </c>
      <c r="B35" s="120">
        <v>123372</v>
      </c>
      <c r="C35" s="31"/>
      <c r="D35" s="15"/>
      <c r="E35" s="15"/>
      <c r="F35" s="15"/>
    </row>
    <row r="36" spans="1:6" ht="12.75">
      <c r="A36" s="116" t="s">
        <v>30</v>
      </c>
      <c r="B36" s="120">
        <v>46236</v>
      </c>
      <c r="C36" s="31"/>
      <c r="D36" s="15"/>
      <c r="E36" s="15"/>
      <c r="F36" s="15"/>
    </row>
    <row r="37" spans="1:6" ht="12.75">
      <c r="A37" s="116" t="s">
        <v>31</v>
      </c>
      <c r="B37" s="120">
        <v>39415</v>
      </c>
      <c r="C37" s="31"/>
      <c r="D37" s="15"/>
      <c r="E37" s="15"/>
      <c r="F37" s="15"/>
    </row>
    <row r="38" spans="1:6" ht="12.75">
      <c r="A38" s="116" t="s">
        <v>32</v>
      </c>
      <c r="B38" s="120">
        <v>22634</v>
      </c>
      <c r="C38" s="31"/>
      <c r="D38" s="15"/>
      <c r="E38" s="15"/>
      <c r="F38" s="15"/>
    </row>
    <row r="39" spans="1:6" ht="12.75">
      <c r="A39" s="116" t="s">
        <v>33</v>
      </c>
      <c r="B39" s="120">
        <v>824299</v>
      </c>
      <c r="C39" s="31"/>
      <c r="D39" s="15"/>
      <c r="E39" s="15"/>
      <c r="F39" s="15"/>
    </row>
    <row r="40" spans="1:6" ht="12.75">
      <c r="A40" s="116" t="s">
        <v>34</v>
      </c>
      <c r="B40" s="120">
        <v>159971</v>
      </c>
      <c r="C40" s="31"/>
      <c r="D40" s="15"/>
      <c r="E40" s="15"/>
      <c r="F40" s="15"/>
    </row>
    <row r="41" spans="1:6" ht="12.75">
      <c r="A41" s="116" t="s">
        <v>35</v>
      </c>
      <c r="B41" s="120">
        <v>10206</v>
      </c>
      <c r="C41" s="31"/>
      <c r="D41" s="15"/>
      <c r="E41" s="15"/>
      <c r="F41" s="15"/>
    </row>
    <row r="42" spans="1:6" ht="12.75">
      <c r="A42" s="116" t="s">
        <v>36</v>
      </c>
      <c r="B42" s="120">
        <v>158745</v>
      </c>
      <c r="C42" s="31"/>
      <c r="D42" s="15"/>
      <c r="E42" s="15"/>
      <c r="F42" s="15"/>
    </row>
    <row r="43" spans="1:6" ht="12.75">
      <c r="A43" s="116" t="s">
        <v>37</v>
      </c>
      <c r="B43" s="120">
        <v>31273</v>
      </c>
      <c r="C43" s="31"/>
      <c r="D43" s="15"/>
      <c r="E43" s="15"/>
      <c r="F43" s="15"/>
    </row>
    <row r="44" spans="1:6" ht="12.75">
      <c r="A44" s="116" t="s">
        <v>38</v>
      </c>
      <c r="B44" s="120">
        <v>17276</v>
      </c>
      <c r="C44" s="31"/>
      <c r="D44" s="15"/>
      <c r="E44" s="15"/>
      <c r="F44" s="15"/>
    </row>
    <row r="45" spans="1:6" ht="12.75">
      <c r="A45" s="116" t="s">
        <v>39</v>
      </c>
      <c r="B45" s="120">
        <v>14498</v>
      </c>
      <c r="C45" s="31"/>
      <c r="D45" s="15"/>
      <c r="E45" s="15"/>
      <c r="F45" s="15"/>
    </row>
    <row r="46" spans="1:6" ht="12.75">
      <c r="A46" s="116" t="s">
        <v>40</v>
      </c>
      <c r="B46" s="120">
        <v>85317</v>
      </c>
      <c r="C46" s="31"/>
      <c r="D46" s="15"/>
      <c r="E46" s="15"/>
      <c r="F46" s="15"/>
    </row>
    <row r="47" spans="1:6" ht="12.75">
      <c r="A47" s="116" t="s">
        <v>41</v>
      </c>
      <c r="B47" s="120">
        <v>27232</v>
      </c>
      <c r="C47" s="31"/>
      <c r="D47" s="15"/>
      <c r="E47" s="15"/>
      <c r="F47" s="15"/>
    </row>
    <row r="48" spans="1:6" ht="12.75">
      <c r="A48" s="116" t="s">
        <v>42</v>
      </c>
      <c r="B48" s="120">
        <v>96476</v>
      </c>
      <c r="C48" s="31"/>
      <c r="D48" s="15"/>
      <c r="E48" s="15"/>
      <c r="F48" s="15"/>
    </row>
    <row r="49" spans="1:6" ht="12.75">
      <c r="A49" s="116" t="s">
        <v>43</v>
      </c>
      <c r="B49" s="120">
        <v>10728</v>
      </c>
      <c r="C49" s="31"/>
      <c r="D49" s="15"/>
      <c r="E49" s="15"/>
      <c r="F49" s="15"/>
    </row>
    <row r="50" spans="1:6" ht="12.75">
      <c r="A50" s="116" t="s">
        <v>44</v>
      </c>
      <c r="B50" s="120">
        <v>161977</v>
      </c>
      <c r="C50" s="31"/>
      <c r="D50" s="15"/>
      <c r="E50" s="15"/>
      <c r="F50" s="15"/>
    </row>
    <row r="51" spans="1:6" ht="12.75">
      <c r="A51" s="116" t="s">
        <v>45</v>
      </c>
      <c r="B51" s="120">
        <v>6165</v>
      </c>
      <c r="C51" s="31"/>
      <c r="D51" s="15"/>
      <c r="E51" s="15"/>
      <c r="F51" s="15"/>
    </row>
    <row r="52" spans="1:6" ht="12.75">
      <c r="A52" s="116" t="s">
        <v>46</v>
      </c>
      <c r="B52" s="120">
        <v>91977</v>
      </c>
      <c r="C52" s="31"/>
      <c r="D52" s="15"/>
      <c r="E52" s="15"/>
      <c r="F52" s="15"/>
    </row>
    <row r="53" spans="1:6" ht="12.75">
      <c r="A53" s="116" t="s">
        <v>47</v>
      </c>
      <c r="B53" s="120">
        <v>8969</v>
      </c>
      <c r="C53" s="31"/>
      <c r="D53" s="15"/>
      <c r="E53" s="15"/>
      <c r="F53" s="15"/>
    </row>
    <row r="54" spans="1:6" ht="12.75">
      <c r="A54" s="116" t="s">
        <v>48</v>
      </c>
      <c r="B54" s="120">
        <v>62102</v>
      </c>
      <c r="C54" s="31"/>
      <c r="D54" s="15"/>
      <c r="E54" s="15"/>
      <c r="F54" s="15"/>
    </row>
    <row r="55" spans="1:6" ht="12.75">
      <c r="A55" s="116" t="s">
        <v>49</v>
      </c>
      <c r="B55" s="120">
        <v>339458</v>
      </c>
      <c r="C55" s="31"/>
      <c r="D55" s="15"/>
      <c r="E55" s="15"/>
      <c r="F55" s="15"/>
    </row>
    <row r="56" spans="1:6" ht="12.75">
      <c r="A56" s="116" t="s">
        <v>50</v>
      </c>
      <c r="B56" s="120">
        <v>43458</v>
      </c>
      <c r="C56" s="31"/>
      <c r="D56" s="15"/>
      <c r="E56" s="15"/>
      <c r="F56" s="15"/>
    </row>
    <row r="57" spans="1:6" ht="12.75">
      <c r="A57" s="116" t="s">
        <v>51</v>
      </c>
      <c r="B57" s="120">
        <v>38905</v>
      </c>
      <c r="C57" s="31"/>
      <c r="D57" s="15"/>
      <c r="E57" s="15"/>
      <c r="F57" s="15"/>
    </row>
    <row r="58" spans="1:6" ht="12.75">
      <c r="A58" s="116" t="s">
        <v>52</v>
      </c>
      <c r="B58" s="120">
        <v>18207</v>
      </c>
      <c r="C58" s="31"/>
      <c r="D58" s="15"/>
      <c r="E58" s="15"/>
      <c r="F58" s="15"/>
    </row>
    <row r="59" spans="1:6" ht="12.75">
      <c r="A59" s="116" t="s">
        <v>53</v>
      </c>
      <c r="B59" s="120">
        <v>129540</v>
      </c>
      <c r="C59" s="31"/>
      <c r="D59" s="15"/>
      <c r="E59" s="15"/>
      <c r="F59" s="15"/>
    </row>
    <row r="60" spans="1:6" ht="13.5" thickBot="1">
      <c r="A60" s="117" t="s">
        <v>92</v>
      </c>
      <c r="B60" s="121">
        <v>475054</v>
      </c>
      <c r="C60" s="15"/>
      <c r="D60" s="15"/>
      <c r="E60" s="15"/>
      <c r="F60" s="15"/>
    </row>
    <row r="61" spans="1:2" ht="13.5" thickBot="1">
      <c r="A61" s="118" t="s">
        <v>76</v>
      </c>
      <c r="B61" s="122">
        <f>SUM(B8:B60)</f>
        <v>5166029</v>
      </c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R2" sqref="R2"/>
    </sheetView>
  </sheetViews>
  <sheetFormatPr defaultColWidth="9.140625" defaultRowHeight="12.75"/>
  <cols>
    <col min="1" max="1" width="23.7109375" style="0" customWidth="1"/>
    <col min="2" max="2" width="12.421875" style="0" customWidth="1"/>
    <col min="3" max="3" width="11.28125" style="0" customWidth="1"/>
    <col min="4" max="4" width="13.00390625" style="0" customWidth="1"/>
    <col min="5" max="5" width="10.00390625" style="0" customWidth="1"/>
    <col min="6" max="9" width="9.140625" style="0" customWidth="1"/>
    <col min="10" max="10" width="14.140625" style="0" customWidth="1"/>
    <col min="11" max="13" width="9.140625" style="0" customWidth="1"/>
    <col min="14" max="14" width="10.00390625" style="0" customWidth="1"/>
    <col min="15" max="15" width="10.7109375" style="0" customWidth="1"/>
    <col min="16" max="16" width="13.140625" style="0" customWidth="1"/>
    <col min="17" max="17" width="12.28125" style="0" customWidth="1"/>
  </cols>
  <sheetData>
    <row r="1" ht="16.5" thickBot="1">
      <c r="F1" s="7"/>
    </row>
    <row r="2" spans="1:18" ht="21" thickBot="1">
      <c r="A2" s="1" t="s">
        <v>59</v>
      </c>
      <c r="R2" s="168" t="s">
        <v>88</v>
      </c>
    </row>
    <row r="3" ht="12.75">
      <c r="A3" s="42" t="s">
        <v>210</v>
      </c>
    </row>
    <row r="5" ht="15">
      <c r="A5" s="9" t="s">
        <v>104</v>
      </c>
    </row>
    <row r="6" ht="13.5" thickBot="1"/>
    <row r="7" spans="1:18" ht="39" thickBot="1">
      <c r="A7" s="2" t="s">
        <v>0</v>
      </c>
      <c r="B7" s="10" t="s">
        <v>105</v>
      </c>
      <c r="C7" s="10" t="s">
        <v>60</v>
      </c>
      <c r="D7" s="10" t="s">
        <v>61</v>
      </c>
      <c r="E7" s="10" t="s">
        <v>62</v>
      </c>
      <c r="F7" s="10" t="s">
        <v>63</v>
      </c>
      <c r="G7" s="10" t="s">
        <v>103</v>
      </c>
      <c r="H7" s="10" t="s">
        <v>64</v>
      </c>
      <c r="I7" s="10" t="s">
        <v>65</v>
      </c>
      <c r="J7" s="10" t="s">
        <v>66</v>
      </c>
      <c r="K7" s="10" t="s">
        <v>83</v>
      </c>
      <c r="L7" s="10" t="s">
        <v>67</v>
      </c>
      <c r="M7" s="10" t="s">
        <v>106</v>
      </c>
      <c r="N7" s="10" t="s">
        <v>84</v>
      </c>
      <c r="O7" s="10" t="s">
        <v>68</v>
      </c>
      <c r="P7" s="10" t="s">
        <v>69</v>
      </c>
      <c r="Q7" s="10" t="s">
        <v>70</v>
      </c>
      <c r="R7" s="10" t="s">
        <v>76</v>
      </c>
    </row>
    <row r="8" spans="1:18" ht="12.75">
      <c r="A8" s="159" t="s">
        <v>1</v>
      </c>
      <c r="B8">
        <v>395</v>
      </c>
      <c r="C8">
        <v>7274</v>
      </c>
      <c r="D8">
        <v>396</v>
      </c>
      <c r="F8">
        <v>139</v>
      </c>
      <c r="G8">
        <v>230</v>
      </c>
      <c r="H8">
        <v>1</v>
      </c>
      <c r="I8">
        <v>229</v>
      </c>
      <c r="J8">
        <v>1163</v>
      </c>
      <c r="K8">
        <v>1233</v>
      </c>
      <c r="L8">
        <v>1153</v>
      </c>
      <c r="M8">
        <v>4324</v>
      </c>
      <c r="N8">
        <v>2372</v>
      </c>
      <c r="O8">
        <v>258</v>
      </c>
      <c r="P8">
        <v>505</v>
      </c>
      <c r="Q8">
        <v>244</v>
      </c>
      <c r="R8">
        <v>19916</v>
      </c>
    </row>
    <row r="9" spans="1:18" ht="12.75">
      <c r="A9" s="160" t="s">
        <v>3</v>
      </c>
      <c r="B9">
        <v>59</v>
      </c>
      <c r="C9">
        <v>104</v>
      </c>
      <c r="D9">
        <v>47</v>
      </c>
      <c r="F9">
        <v>1</v>
      </c>
      <c r="G9">
        <v>19</v>
      </c>
      <c r="H9">
        <v>34</v>
      </c>
      <c r="I9">
        <v>24</v>
      </c>
      <c r="J9">
        <v>74</v>
      </c>
      <c r="K9">
        <v>314</v>
      </c>
      <c r="L9">
        <v>645</v>
      </c>
      <c r="M9">
        <v>617</v>
      </c>
      <c r="N9">
        <v>384</v>
      </c>
      <c r="O9">
        <v>23</v>
      </c>
      <c r="P9">
        <v>13</v>
      </c>
      <c r="Q9">
        <v>37</v>
      </c>
      <c r="R9">
        <v>2395</v>
      </c>
    </row>
    <row r="10" spans="1:18" ht="12.75">
      <c r="A10" s="160" t="s">
        <v>4</v>
      </c>
      <c r="B10">
        <v>118</v>
      </c>
      <c r="C10">
        <v>2871</v>
      </c>
      <c r="D10">
        <v>539</v>
      </c>
      <c r="F10">
        <v>19</v>
      </c>
      <c r="G10">
        <v>49</v>
      </c>
      <c r="H10">
        <v>2</v>
      </c>
      <c r="I10">
        <v>170</v>
      </c>
      <c r="J10">
        <v>145</v>
      </c>
      <c r="K10">
        <v>391</v>
      </c>
      <c r="L10">
        <v>929</v>
      </c>
      <c r="M10">
        <v>1395</v>
      </c>
      <c r="N10">
        <v>1102</v>
      </c>
      <c r="O10">
        <v>49</v>
      </c>
      <c r="P10">
        <v>691</v>
      </c>
      <c r="Q10">
        <v>177</v>
      </c>
      <c r="R10">
        <v>8647</v>
      </c>
    </row>
    <row r="11" spans="1:18" ht="12.75">
      <c r="A11" s="160" t="s">
        <v>5</v>
      </c>
      <c r="B11">
        <v>807</v>
      </c>
      <c r="C11">
        <v>16048</v>
      </c>
      <c r="D11">
        <v>907</v>
      </c>
      <c r="F11">
        <v>470</v>
      </c>
      <c r="G11">
        <v>114</v>
      </c>
      <c r="H11">
        <v>9</v>
      </c>
      <c r="I11">
        <v>942</v>
      </c>
      <c r="J11">
        <v>5848</v>
      </c>
      <c r="K11">
        <v>1804</v>
      </c>
      <c r="L11">
        <v>1290</v>
      </c>
      <c r="M11">
        <v>9404</v>
      </c>
      <c r="N11">
        <v>4268</v>
      </c>
      <c r="O11">
        <v>131</v>
      </c>
      <c r="P11">
        <v>1921</v>
      </c>
      <c r="Q11">
        <v>346</v>
      </c>
      <c r="R11">
        <v>44309</v>
      </c>
    </row>
    <row r="12" spans="1:18" ht="12.75">
      <c r="A12" s="160" t="s">
        <v>6</v>
      </c>
      <c r="B12">
        <v>194</v>
      </c>
      <c r="C12">
        <v>5211</v>
      </c>
      <c r="D12">
        <v>292</v>
      </c>
      <c r="F12">
        <v>40</v>
      </c>
      <c r="G12">
        <v>32</v>
      </c>
      <c r="H12">
        <v>1</v>
      </c>
      <c r="I12">
        <v>255</v>
      </c>
      <c r="J12">
        <v>401</v>
      </c>
      <c r="K12">
        <v>1015</v>
      </c>
      <c r="L12">
        <v>416</v>
      </c>
      <c r="M12">
        <v>2304</v>
      </c>
      <c r="N12">
        <v>2170</v>
      </c>
      <c r="O12">
        <v>79</v>
      </c>
      <c r="P12">
        <v>701</v>
      </c>
      <c r="Q12">
        <v>129</v>
      </c>
      <c r="R12">
        <v>13240</v>
      </c>
    </row>
    <row r="13" spans="1:18" ht="12.75">
      <c r="A13" s="160" t="s">
        <v>7</v>
      </c>
      <c r="B13">
        <v>678</v>
      </c>
      <c r="C13">
        <v>15368</v>
      </c>
      <c r="D13">
        <v>1062</v>
      </c>
      <c r="F13">
        <v>218</v>
      </c>
      <c r="G13">
        <v>78</v>
      </c>
      <c r="H13">
        <v>8</v>
      </c>
      <c r="I13">
        <v>779</v>
      </c>
      <c r="J13">
        <v>905</v>
      </c>
      <c r="K13">
        <v>2458</v>
      </c>
      <c r="L13">
        <v>2144</v>
      </c>
      <c r="M13">
        <v>6283</v>
      </c>
      <c r="N13">
        <v>4926</v>
      </c>
      <c r="O13">
        <v>206</v>
      </c>
      <c r="P13">
        <v>1947</v>
      </c>
      <c r="Q13">
        <v>219</v>
      </c>
      <c r="R13">
        <v>37279</v>
      </c>
    </row>
    <row r="14" spans="1:18" ht="12.75">
      <c r="A14" s="160" t="s">
        <v>8</v>
      </c>
      <c r="B14">
        <v>25</v>
      </c>
      <c r="C14">
        <v>473</v>
      </c>
      <c r="D14">
        <v>63</v>
      </c>
      <c r="F14">
        <v>6</v>
      </c>
      <c r="G14">
        <v>3</v>
      </c>
      <c r="I14">
        <v>50</v>
      </c>
      <c r="J14">
        <v>59</v>
      </c>
      <c r="K14">
        <v>17</v>
      </c>
      <c r="L14">
        <v>220</v>
      </c>
      <c r="M14">
        <v>326</v>
      </c>
      <c r="N14">
        <v>175</v>
      </c>
      <c r="O14">
        <v>19</v>
      </c>
      <c r="P14">
        <v>138</v>
      </c>
      <c r="Q14">
        <v>30</v>
      </c>
      <c r="R14">
        <v>1604</v>
      </c>
    </row>
    <row r="15" spans="1:18" ht="12.75">
      <c r="A15" s="160" t="s">
        <v>9</v>
      </c>
      <c r="B15">
        <v>197</v>
      </c>
      <c r="C15">
        <v>6042</v>
      </c>
      <c r="D15">
        <v>905</v>
      </c>
      <c r="F15">
        <v>28</v>
      </c>
      <c r="G15">
        <v>88</v>
      </c>
      <c r="H15">
        <v>7</v>
      </c>
      <c r="I15">
        <v>361</v>
      </c>
      <c r="J15">
        <v>671</v>
      </c>
      <c r="K15">
        <v>881</v>
      </c>
      <c r="L15">
        <v>1307</v>
      </c>
      <c r="M15">
        <v>1887</v>
      </c>
      <c r="N15">
        <v>1644</v>
      </c>
      <c r="O15">
        <v>258</v>
      </c>
      <c r="P15">
        <v>1648</v>
      </c>
      <c r="Q15">
        <v>312</v>
      </c>
      <c r="R15">
        <v>16236</v>
      </c>
    </row>
    <row r="16" spans="1:18" ht="12.75">
      <c r="A16" s="160" t="s">
        <v>10</v>
      </c>
      <c r="B16">
        <v>510</v>
      </c>
      <c r="C16">
        <v>16342</v>
      </c>
      <c r="D16">
        <v>1002</v>
      </c>
      <c r="F16">
        <v>187</v>
      </c>
      <c r="G16">
        <v>204</v>
      </c>
      <c r="H16">
        <v>4</v>
      </c>
      <c r="I16">
        <v>581</v>
      </c>
      <c r="J16">
        <v>2117</v>
      </c>
      <c r="K16">
        <v>863</v>
      </c>
      <c r="L16">
        <v>1525</v>
      </c>
      <c r="M16">
        <v>5831</v>
      </c>
      <c r="N16">
        <v>3578</v>
      </c>
      <c r="O16">
        <v>175</v>
      </c>
      <c r="P16">
        <v>1134</v>
      </c>
      <c r="Q16">
        <v>360</v>
      </c>
      <c r="R16">
        <v>34413</v>
      </c>
    </row>
    <row r="17" spans="1:18" ht="12.75">
      <c r="A17" s="160" t="s">
        <v>11</v>
      </c>
      <c r="B17">
        <v>3267</v>
      </c>
      <c r="C17">
        <v>18039</v>
      </c>
      <c r="D17">
        <v>2050</v>
      </c>
      <c r="F17">
        <v>1122</v>
      </c>
      <c r="G17">
        <v>361</v>
      </c>
      <c r="H17">
        <v>95</v>
      </c>
      <c r="I17">
        <v>1935</v>
      </c>
      <c r="J17">
        <v>8094</v>
      </c>
      <c r="K17">
        <v>27776</v>
      </c>
      <c r="L17">
        <v>10315</v>
      </c>
      <c r="M17">
        <v>37875</v>
      </c>
      <c r="N17">
        <v>35993</v>
      </c>
      <c r="O17">
        <v>445</v>
      </c>
      <c r="P17">
        <v>3728</v>
      </c>
      <c r="Q17">
        <v>755</v>
      </c>
      <c r="R17">
        <v>151850</v>
      </c>
    </row>
    <row r="18" spans="1:18" ht="12.75">
      <c r="A18" s="160" t="s">
        <v>12</v>
      </c>
      <c r="B18">
        <v>79</v>
      </c>
      <c r="C18">
        <v>287</v>
      </c>
      <c r="D18">
        <v>40</v>
      </c>
      <c r="F18">
        <v>21</v>
      </c>
      <c r="G18">
        <v>3</v>
      </c>
      <c r="H18">
        <v>11</v>
      </c>
      <c r="I18">
        <v>15</v>
      </c>
      <c r="J18">
        <v>189</v>
      </c>
      <c r="K18">
        <v>473</v>
      </c>
      <c r="L18">
        <v>208</v>
      </c>
      <c r="M18">
        <v>772</v>
      </c>
      <c r="N18">
        <v>463</v>
      </c>
      <c r="O18">
        <v>9</v>
      </c>
      <c r="P18">
        <v>6</v>
      </c>
      <c r="Q18">
        <v>4</v>
      </c>
      <c r="R18">
        <v>2580</v>
      </c>
    </row>
    <row r="19" spans="1:18" ht="12.75">
      <c r="A19" s="160" t="s">
        <v>13</v>
      </c>
      <c r="B19">
        <v>72</v>
      </c>
      <c r="C19">
        <v>829</v>
      </c>
      <c r="D19">
        <v>14</v>
      </c>
      <c r="F19">
        <v>5</v>
      </c>
      <c r="G19">
        <v>26</v>
      </c>
      <c r="H19">
        <v>4</v>
      </c>
      <c r="I19">
        <v>30</v>
      </c>
      <c r="J19">
        <v>891</v>
      </c>
      <c r="K19">
        <v>334</v>
      </c>
      <c r="L19">
        <v>111</v>
      </c>
      <c r="M19">
        <v>945</v>
      </c>
      <c r="N19">
        <v>319</v>
      </c>
      <c r="O19">
        <v>11</v>
      </c>
      <c r="P19">
        <v>91</v>
      </c>
      <c r="Q19">
        <v>23</v>
      </c>
      <c r="R19">
        <v>3705</v>
      </c>
    </row>
    <row r="20" spans="1:18" ht="12.75">
      <c r="A20" s="160" t="s">
        <v>14</v>
      </c>
      <c r="B20">
        <v>468</v>
      </c>
      <c r="C20">
        <v>9319</v>
      </c>
      <c r="D20">
        <v>455</v>
      </c>
      <c r="F20">
        <v>161</v>
      </c>
      <c r="G20">
        <v>25</v>
      </c>
      <c r="H20">
        <v>2</v>
      </c>
      <c r="I20">
        <v>287</v>
      </c>
      <c r="J20">
        <v>2011</v>
      </c>
      <c r="K20">
        <v>1818</v>
      </c>
      <c r="L20">
        <v>1030</v>
      </c>
      <c r="M20">
        <v>5634</v>
      </c>
      <c r="N20">
        <v>4489</v>
      </c>
      <c r="O20">
        <v>129</v>
      </c>
      <c r="P20">
        <v>1978</v>
      </c>
      <c r="Q20">
        <v>121</v>
      </c>
      <c r="R20">
        <v>27927</v>
      </c>
    </row>
    <row r="21" spans="1:18" ht="12.75">
      <c r="A21" s="160" t="s">
        <v>15</v>
      </c>
      <c r="B21">
        <v>363</v>
      </c>
      <c r="C21">
        <v>3167</v>
      </c>
      <c r="D21">
        <v>281</v>
      </c>
      <c r="F21">
        <v>69</v>
      </c>
      <c r="G21">
        <v>75</v>
      </c>
      <c r="H21">
        <v>38</v>
      </c>
      <c r="I21">
        <v>297</v>
      </c>
      <c r="J21">
        <v>764</v>
      </c>
      <c r="K21">
        <v>1018</v>
      </c>
      <c r="L21">
        <v>1659</v>
      </c>
      <c r="M21">
        <v>3044</v>
      </c>
      <c r="N21">
        <v>1702</v>
      </c>
      <c r="O21">
        <v>66</v>
      </c>
      <c r="P21">
        <v>342</v>
      </c>
      <c r="Q21">
        <v>126</v>
      </c>
      <c r="R21">
        <v>13011</v>
      </c>
    </row>
    <row r="22" spans="1:18" ht="12.75">
      <c r="A22" s="160" t="s">
        <v>16</v>
      </c>
      <c r="B22">
        <v>208</v>
      </c>
      <c r="C22">
        <v>11753</v>
      </c>
      <c r="D22">
        <v>337</v>
      </c>
      <c r="F22">
        <v>89</v>
      </c>
      <c r="G22">
        <v>40</v>
      </c>
      <c r="H22">
        <v>1</v>
      </c>
      <c r="I22">
        <v>270</v>
      </c>
      <c r="J22">
        <v>728</v>
      </c>
      <c r="K22">
        <v>464</v>
      </c>
      <c r="L22">
        <v>1437</v>
      </c>
      <c r="M22">
        <v>3494</v>
      </c>
      <c r="N22">
        <v>2458</v>
      </c>
      <c r="O22">
        <v>48</v>
      </c>
      <c r="P22">
        <v>542</v>
      </c>
      <c r="Q22">
        <v>125</v>
      </c>
      <c r="R22">
        <v>21994</v>
      </c>
    </row>
    <row r="23" spans="1:18" ht="12.75">
      <c r="A23" s="160" t="s">
        <v>17</v>
      </c>
      <c r="B23">
        <v>50</v>
      </c>
      <c r="C23">
        <v>1088</v>
      </c>
      <c r="D23">
        <v>26</v>
      </c>
      <c r="F23">
        <v>11</v>
      </c>
      <c r="G23">
        <v>3</v>
      </c>
      <c r="I23">
        <v>17</v>
      </c>
      <c r="J23">
        <v>35</v>
      </c>
      <c r="K23">
        <v>27</v>
      </c>
      <c r="L23">
        <v>34</v>
      </c>
      <c r="M23">
        <v>405</v>
      </c>
      <c r="N23">
        <v>226</v>
      </c>
      <c r="O23">
        <v>22</v>
      </c>
      <c r="P23">
        <v>102</v>
      </c>
      <c r="Q23">
        <v>10</v>
      </c>
      <c r="R23">
        <v>2056</v>
      </c>
    </row>
    <row r="24" spans="1:18" ht="12.75">
      <c r="A24" s="160" t="s">
        <v>18</v>
      </c>
      <c r="B24">
        <v>89</v>
      </c>
      <c r="C24">
        <v>7772</v>
      </c>
      <c r="D24">
        <v>109</v>
      </c>
      <c r="F24">
        <v>27</v>
      </c>
      <c r="G24">
        <v>38</v>
      </c>
      <c r="H24">
        <v>3</v>
      </c>
      <c r="I24">
        <v>95</v>
      </c>
      <c r="J24">
        <v>853</v>
      </c>
      <c r="K24">
        <v>600</v>
      </c>
      <c r="L24">
        <v>1024</v>
      </c>
      <c r="M24">
        <v>1515</v>
      </c>
      <c r="N24">
        <v>973</v>
      </c>
      <c r="O24">
        <v>27</v>
      </c>
      <c r="P24">
        <v>108</v>
      </c>
      <c r="Q24">
        <v>29</v>
      </c>
      <c r="R24">
        <v>13262</v>
      </c>
    </row>
    <row r="25" spans="1:18" ht="12.75">
      <c r="A25" s="160" t="s">
        <v>19</v>
      </c>
      <c r="B25">
        <v>163</v>
      </c>
      <c r="C25">
        <v>6485</v>
      </c>
      <c r="D25">
        <v>418</v>
      </c>
      <c r="F25">
        <v>14</v>
      </c>
      <c r="G25">
        <v>55</v>
      </c>
      <c r="H25">
        <v>1</v>
      </c>
      <c r="I25">
        <v>207</v>
      </c>
      <c r="J25">
        <v>157</v>
      </c>
      <c r="K25">
        <v>399</v>
      </c>
      <c r="L25">
        <v>643</v>
      </c>
      <c r="M25">
        <v>1974</v>
      </c>
      <c r="N25">
        <v>1762</v>
      </c>
      <c r="O25">
        <v>111</v>
      </c>
      <c r="P25">
        <v>730</v>
      </c>
      <c r="Q25">
        <v>131</v>
      </c>
      <c r="R25">
        <v>13250</v>
      </c>
    </row>
    <row r="26" spans="1:18" ht="12.75">
      <c r="A26" s="160" t="s">
        <v>20</v>
      </c>
      <c r="B26">
        <v>32</v>
      </c>
      <c r="C26">
        <v>2158</v>
      </c>
      <c r="D26">
        <v>476</v>
      </c>
      <c r="F26">
        <v>99</v>
      </c>
      <c r="G26">
        <v>102</v>
      </c>
      <c r="H26">
        <v>106</v>
      </c>
      <c r="I26">
        <v>97</v>
      </c>
      <c r="J26">
        <v>522</v>
      </c>
      <c r="K26">
        <v>5</v>
      </c>
      <c r="L26">
        <v>580</v>
      </c>
      <c r="M26">
        <v>689</v>
      </c>
      <c r="N26">
        <v>164</v>
      </c>
      <c r="O26">
        <v>97</v>
      </c>
      <c r="P26">
        <v>43</v>
      </c>
      <c r="Q26">
        <v>147</v>
      </c>
      <c r="R26">
        <v>5317</v>
      </c>
    </row>
    <row r="27" spans="1:18" ht="12.75">
      <c r="A27" s="160" t="s">
        <v>21</v>
      </c>
      <c r="B27">
        <v>210</v>
      </c>
      <c r="C27">
        <v>2532</v>
      </c>
      <c r="D27">
        <v>156</v>
      </c>
      <c r="F27">
        <v>63</v>
      </c>
      <c r="G27">
        <v>48</v>
      </c>
      <c r="H27">
        <v>1</v>
      </c>
      <c r="I27">
        <v>124</v>
      </c>
      <c r="J27">
        <v>630</v>
      </c>
      <c r="K27">
        <v>1397</v>
      </c>
      <c r="L27">
        <v>918</v>
      </c>
      <c r="M27">
        <v>2478</v>
      </c>
      <c r="N27">
        <v>2158</v>
      </c>
      <c r="O27">
        <v>27</v>
      </c>
      <c r="P27">
        <v>155</v>
      </c>
      <c r="Q27">
        <v>58</v>
      </c>
      <c r="R27">
        <v>10955</v>
      </c>
    </row>
    <row r="28" spans="1:18" ht="12.75">
      <c r="A28" s="160" t="s">
        <v>22</v>
      </c>
      <c r="B28">
        <v>282</v>
      </c>
      <c r="C28">
        <v>11850</v>
      </c>
      <c r="D28">
        <v>1188</v>
      </c>
      <c r="F28">
        <v>60</v>
      </c>
      <c r="G28">
        <v>149</v>
      </c>
      <c r="H28">
        <v>3</v>
      </c>
      <c r="I28">
        <v>439</v>
      </c>
      <c r="J28">
        <v>420</v>
      </c>
      <c r="K28">
        <v>940</v>
      </c>
      <c r="L28">
        <v>3084</v>
      </c>
      <c r="M28">
        <v>3578</v>
      </c>
      <c r="N28">
        <v>3560</v>
      </c>
      <c r="O28">
        <v>331</v>
      </c>
      <c r="P28">
        <v>3005</v>
      </c>
      <c r="Q28">
        <v>650</v>
      </c>
      <c r="R28">
        <v>29539</v>
      </c>
    </row>
    <row r="29" spans="1:18" ht="12.75">
      <c r="A29" s="160" t="s">
        <v>23</v>
      </c>
      <c r="B29">
        <v>112</v>
      </c>
      <c r="C29">
        <v>2297</v>
      </c>
      <c r="D29">
        <v>143</v>
      </c>
      <c r="F29">
        <v>29</v>
      </c>
      <c r="G29">
        <v>38</v>
      </c>
      <c r="H29">
        <v>1</v>
      </c>
      <c r="I29">
        <v>122</v>
      </c>
      <c r="J29">
        <v>356</v>
      </c>
      <c r="K29">
        <v>255</v>
      </c>
      <c r="L29">
        <v>392</v>
      </c>
      <c r="M29">
        <v>1076</v>
      </c>
      <c r="N29">
        <v>609</v>
      </c>
      <c r="O29">
        <v>30</v>
      </c>
      <c r="P29">
        <v>281</v>
      </c>
      <c r="Q29">
        <v>42</v>
      </c>
      <c r="R29">
        <v>5783</v>
      </c>
    </row>
    <row r="30" spans="1:18" ht="12.75">
      <c r="A30" s="160" t="s">
        <v>24</v>
      </c>
      <c r="B30">
        <v>63</v>
      </c>
      <c r="C30">
        <v>106</v>
      </c>
      <c r="D30">
        <v>52</v>
      </c>
      <c r="F30">
        <v>8</v>
      </c>
      <c r="G30">
        <v>3</v>
      </c>
      <c r="H30">
        <v>63</v>
      </c>
      <c r="I30">
        <v>42</v>
      </c>
      <c r="J30">
        <v>72</v>
      </c>
      <c r="K30">
        <v>230</v>
      </c>
      <c r="L30">
        <v>51</v>
      </c>
      <c r="M30">
        <v>384</v>
      </c>
      <c r="N30">
        <v>246</v>
      </c>
      <c r="O30">
        <v>12</v>
      </c>
      <c r="P30">
        <v>19</v>
      </c>
      <c r="Q30">
        <v>11</v>
      </c>
      <c r="R30">
        <v>1362</v>
      </c>
    </row>
    <row r="31" spans="1:18" ht="12.75">
      <c r="A31" s="160" t="s">
        <v>25</v>
      </c>
      <c r="B31">
        <v>157</v>
      </c>
      <c r="C31">
        <v>8905</v>
      </c>
      <c r="D31">
        <v>427</v>
      </c>
      <c r="F31">
        <v>51</v>
      </c>
      <c r="G31">
        <v>51</v>
      </c>
      <c r="H31">
        <v>3</v>
      </c>
      <c r="I31">
        <v>311</v>
      </c>
      <c r="J31">
        <v>321</v>
      </c>
      <c r="K31">
        <v>427</v>
      </c>
      <c r="L31">
        <v>1045</v>
      </c>
      <c r="M31">
        <v>2088</v>
      </c>
      <c r="N31">
        <v>2316</v>
      </c>
      <c r="O31">
        <v>93</v>
      </c>
      <c r="P31">
        <v>1452</v>
      </c>
      <c r="Q31">
        <v>194</v>
      </c>
      <c r="R31">
        <v>17841</v>
      </c>
    </row>
    <row r="32" spans="1:18" ht="12.75">
      <c r="A32" s="160" t="s">
        <v>26</v>
      </c>
      <c r="B32">
        <v>53</v>
      </c>
      <c r="C32">
        <v>484</v>
      </c>
      <c r="D32">
        <v>47</v>
      </c>
      <c r="F32">
        <v>5</v>
      </c>
      <c r="G32">
        <v>15</v>
      </c>
      <c r="H32">
        <v>3</v>
      </c>
      <c r="I32">
        <v>25</v>
      </c>
      <c r="J32">
        <v>301</v>
      </c>
      <c r="K32">
        <v>786</v>
      </c>
      <c r="L32">
        <v>386</v>
      </c>
      <c r="M32">
        <v>530</v>
      </c>
      <c r="N32">
        <v>727</v>
      </c>
      <c r="O32">
        <v>50</v>
      </c>
      <c r="P32">
        <v>74</v>
      </c>
      <c r="Q32">
        <v>49</v>
      </c>
      <c r="R32">
        <v>3535</v>
      </c>
    </row>
    <row r="33" spans="1:18" ht="12.75">
      <c r="A33" s="160" t="s">
        <v>27</v>
      </c>
      <c r="B33">
        <v>203</v>
      </c>
      <c r="C33">
        <v>5538</v>
      </c>
      <c r="D33">
        <v>302</v>
      </c>
      <c r="F33">
        <v>12</v>
      </c>
      <c r="G33">
        <v>26</v>
      </c>
      <c r="I33">
        <v>226</v>
      </c>
      <c r="J33">
        <v>276</v>
      </c>
      <c r="K33">
        <v>1258</v>
      </c>
      <c r="L33">
        <v>367</v>
      </c>
      <c r="M33">
        <v>2720</v>
      </c>
      <c r="N33">
        <v>3118</v>
      </c>
      <c r="O33">
        <v>41</v>
      </c>
      <c r="P33">
        <v>1435</v>
      </c>
      <c r="Q33">
        <v>74</v>
      </c>
      <c r="R33">
        <v>15596</v>
      </c>
    </row>
    <row r="34" spans="1:18" ht="12.75">
      <c r="A34" s="160" t="s">
        <v>28</v>
      </c>
      <c r="B34">
        <v>158</v>
      </c>
      <c r="C34">
        <v>6698</v>
      </c>
      <c r="D34">
        <v>146</v>
      </c>
      <c r="F34">
        <v>31</v>
      </c>
      <c r="G34">
        <v>84</v>
      </c>
      <c r="H34">
        <v>14</v>
      </c>
      <c r="I34">
        <v>147</v>
      </c>
      <c r="J34">
        <v>136</v>
      </c>
      <c r="K34">
        <v>1385</v>
      </c>
      <c r="L34">
        <v>138</v>
      </c>
      <c r="M34">
        <v>1975</v>
      </c>
      <c r="N34">
        <v>2220</v>
      </c>
      <c r="O34">
        <v>100</v>
      </c>
      <c r="P34">
        <v>333</v>
      </c>
      <c r="Q34">
        <v>37</v>
      </c>
      <c r="R34">
        <v>13602</v>
      </c>
    </row>
    <row r="35" spans="1:18" ht="12.75">
      <c r="A35" s="160" t="s">
        <v>29</v>
      </c>
      <c r="B35">
        <v>431</v>
      </c>
      <c r="C35">
        <v>9961</v>
      </c>
      <c r="D35">
        <v>772</v>
      </c>
      <c r="F35">
        <v>205</v>
      </c>
      <c r="G35">
        <v>42</v>
      </c>
      <c r="H35">
        <v>8</v>
      </c>
      <c r="I35">
        <v>545</v>
      </c>
      <c r="J35">
        <v>1503</v>
      </c>
      <c r="K35">
        <v>1041</v>
      </c>
      <c r="L35">
        <v>2465</v>
      </c>
      <c r="M35">
        <v>5005</v>
      </c>
      <c r="N35">
        <v>2876</v>
      </c>
      <c r="O35">
        <v>199</v>
      </c>
      <c r="P35">
        <v>1624</v>
      </c>
      <c r="Q35">
        <v>406</v>
      </c>
      <c r="R35">
        <v>27083</v>
      </c>
    </row>
    <row r="36" spans="1:18" ht="12.75">
      <c r="A36" s="160" t="s">
        <v>30</v>
      </c>
      <c r="B36">
        <v>149</v>
      </c>
      <c r="C36">
        <v>5497</v>
      </c>
      <c r="D36">
        <v>240</v>
      </c>
      <c r="F36">
        <v>17</v>
      </c>
      <c r="G36">
        <v>52</v>
      </c>
      <c r="H36">
        <v>17</v>
      </c>
      <c r="I36">
        <v>126</v>
      </c>
      <c r="J36">
        <v>117</v>
      </c>
      <c r="K36">
        <v>825</v>
      </c>
      <c r="L36">
        <v>1211</v>
      </c>
      <c r="M36">
        <v>1929</v>
      </c>
      <c r="N36">
        <v>1771</v>
      </c>
      <c r="O36">
        <v>76</v>
      </c>
      <c r="P36">
        <v>142</v>
      </c>
      <c r="Q36">
        <v>119</v>
      </c>
      <c r="R36">
        <v>12288</v>
      </c>
    </row>
    <row r="37" spans="1:18" ht="12.75">
      <c r="A37" s="160" t="s">
        <v>32</v>
      </c>
      <c r="B37">
        <v>79</v>
      </c>
      <c r="C37">
        <v>2103</v>
      </c>
      <c r="D37">
        <v>29</v>
      </c>
      <c r="F37">
        <v>14</v>
      </c>
      <c r="G37">
        <v>54</v>
      </c>
      <c r="I37">
        <v>68</v>
      </c>
      <c r="J37">
        <v>114</v>
      </c>
      <c r="K37">
        <v>455</v>
      </c>
      <c r="L37">
        <v>613</v>
      </c>
      <c r="M37">
        <v>1057</v>
      </c>
      <c r="N37">
        <v>1159</v>
      </c>
      <c r="O37">
        <v>53</v>
      </c>
      <c r="P37">
        <v>255</v>
      </c>
      <c r="Q37">
        <v>47</v>
      </c>
      <c r="R37">
        <v>6100</v>
      </c>
    </row>
    <row r="38" spans="1:18" ht="12.75">
      <c r="A38" s="160" t="s">
        <v>31</v>
      </c>
      <c r="B38">
        <v>93</v>
      </c>
      <c r="C38">
        <v>1513</v>
      </c>
      <c r="D38">
        <v>63</v>
      </c>
      <c r="F38">
        <v>19</v>
      </c>
      <c r="G38">
        <v>19</v>
      </c>
      <c r="H38">
        <v>7</v>
      </c>
      <c r="I38">
        <v>76</v>
      </c>
      <c r="J38">
        <v>148</v>
      </c>
      <c r="K38">
        <v>232</v>
      </c>
      <c r="L38">
        <v>617</v>
      </c>
      <c r="M38">
        <v>778</v>
      </c>
      <c r="N38">
        <v>738</v>
      </c>
      <c r="O38">
        <v>70</v>
      </c>
      <c r="P38">
        <v>156</v>
      </c>
      <c r="Q38">
        <v>130</v>
      </c>
      <c r="R38">
        <v>4659</v>
      </c>
    </row>
    <row r="39" spans="1:18" ht="12.75">
      <c r="A39" s="160" t="s">
        <v>33</v>
      </c>
      <c r="B39">
        <v>3109</v>
      </c>
      <c r="C39">
        <v>59194</v>
      </c>
      <c r="D39">
        <v>4769</v>
      </c>
      <c r="F39">
        <v>1635</v>
      </c>
      <c r="G39">
        <v>1076</v>
      </c>
      <c r="H39">
        <v>279</v>
      </c>
      <c r="I39">
        <v>3364</v>
      </c>
      <c r="J39">
        <v>17255</v>
      </c>
      <c r="K39">
        <v>13809</v>
      </c>
      <c r="L39">
        <v>16338</v>
      </c>
      <c r="M39">
        <v>38328</v>
      </c>
      <c r="N39">
        <v>24709</v>
      </c>
      <c r="O39">
        <v>1129</v>
      </c>
      <c r="P39">
        <v>10418</v>
      </c>
      <c r="Q39">
        <v>1752</v>
      </c>
      <c r="R39">
        <v>197164</v>
      </c>
    </row>
    <row r="40" spans="1:18" ht="12.75">
      <c r="A40" s="160" t="s">
        <v>34</v>
      </c>
      <c r="B40">
        <v>608</v>
      </c>
      <c r="C40">
        <v>9303</v>
      </c>
      <c r="D40">
        <v>548</v>
      </c>
      <c r="F40">
        <v>209</v>
      </c>
      <c r="G40">
        <v>97</v>
      </c>
      <c r="H40">
        <v>7</v>
      </c>
      <c r="I40">
        <v>502</v>
      </c>
      <c r="J40">
        <v>3540</v>
      </c>
      <c r="K40">
        <v>2255</v>
      </c>
      <c r="L40">
        <v>1540</v>
      </c>
      <c r="M40">
        <v>6934</v>
      </c>
      <c r="N40">
        <v>4293</v>
      </c>
      <c r="O40">
        <v>93</v>
      </c>
      <c r="P40">
        <v>1023</v>
      </c>
      <c r="Q40">
        <v>178</v>
      </c>
      <c r="R40">
        <v>31130</v>
      </c>
    </row>
    <row r="41" spans="1:18" ht="12.75">
      <c r="A41" s="160" t="s">
        <v>35</v>
      </c>
      <c r="B41">
        <v>20</v>
      </c>
      <c r="C41">
        <v>303</v>
      </c>
      <c r="D41">
        <v>2</v>
      </c>
      <c r="F41">
        <v>16</v>
      </c>
      <c r="G41">
        <v>5</v>
      </c>
      <c r="I41">
        <v>2</v>
      </c>
      <c r="J41">
        <v>26</v>
      </c>
      <c r="K41">
        <v>315</v>
      </c>
      <c r="L41">
        <v>11</v>
      </c>
      <c r="M41">
        <v>281</v>
      </c>
      <c r="N41">
        <v>319</v>
      </c>
      <c r="O41">
        <v>5</v>
      </c>
      <c r="Q41">
        <v>1</v>
      </c>
      <c r="R41">
        <v>1306</v>
      </c>
    </row>
    <row r="42" spans="1:18" ht="12.75">
      <c r="A42" s="160" t="s">
        <v>36</v>
      </c>
      <c r="B42">
        <v>384</v>
      </c>
      <c r="C42">
        <v>11408</v>
      </c>
      <c r="D42">
        <v>771</v>
      </c>
      <c r="F42">
        <v>133</v>
      </c>
      <c r="G42">
        <v>193</v>
      </c>
      <c r="H42">
        <v>2</v>
      </c>
      <c r="I42">
        <v>545</v>
      </c>
      <c r="J42">
        <v>477</v>
      </c>
      <c r="K42">
        <v>984</v>
      </c>
      <c r="L42">
        <v>3826</v>
      </c>
      <c r="M42">
        <v>3438</v>
      </c>
      <c r="N42">
        <v>4028</v>
      </c>
      <c r="O42">
        <v>120</v>
      </c>
      <c r="P42">
        <v>1040</v>
      </c>
      <c r="Q42">
        <v>175</v>
      </c>
      <c r="R42">
        <v>27524</v>
      </c>
    </row>
    <row r="43" spans="1:18" ht="12.75">
      <c r="A43" s="160" t="s">
        <v>37</v>
      </c>
      <c r="B43">
        <v>77</v>
      </c>
      <c r="C43">
        <v>103</v>
      </c>
      <c r="D43">
        <v>31</v>
      </c>
      <c r="F43">
        <v>5</v>
      </c>
      <c r="G43">
        <v>7</v>
      </c>
      <c r="H43">
        <v>36</v>
      </c>
      <c r="I43">
        <v>20</v>
      </c>
      <c r="J43">
        <v>55</v>
      </c>
      <c r="K43">
        <v>318</v>
      </c>
      <c r="L43">
        <v>275</v>
      </c>
      <c r="M43">
        <v>581</v>
      </c>
      <c r="N43">
        <v>461</v>
      </c>
      <c r="O43">
        <v>4</v>
      </c>
      <c r="P43">
        <v>20</v>
      </c>
      <c r="Q43">
        <v>9</v>
      </c>
      <c r="R43">
        <v>2002</v>
      </c>
    </row>
    <row r="44" spans="1:18" ht="12.75">
      <c r="A44" s="160" t="s">
        <v>38</v>
      </c>
      <c r="B44">
        <v>53</v>
      </c>
      <c r="C44">
        <v>750</v>
      </c>
      <c r="D44">
        <v>59</v>
      </c>
      <c r="F44">
        <v>16</v>
      </c>
      <c r="G44">
        <v>2</v>
      </c>
      <c r="H44">
        <v>2</v>
      </c>
      <c r="I44">
        <v>51</v>
      </c>
      <c r="J44">
        <v>109</v>
      </c>
      <c r="K44">
        <v>94</v>
      </c>
      <c r="L44">
        <v>258</v>
      </c>
      <c r="M44">
        <v>533</v>
      </c>
      <c r="N44">
        <v>205</v>
      </c>
      <c r="O44">
        <v>8</v>
      </c>
      <c r="P44">
        <v>87</v>
      </c>
      <c r="Q44">
        <v>6</v>
      </c>
      <c r="R44">
        <v>2233</v>
      </c>
    </row>
    <row r="45" spans="1:18" ht="12.75">
      <c r="A45" s="160" t="s">
        <v>39</v>
      </c>
      <c r="B45">
        <v>60</v>
      </c>
      <c r="C45">
        <v>1723</v>
      </c>
      <c r="D45">
        <v>51</v>
      </c>
      <c r="F45">
        <v>6</v>
      </c>
      <c r="G45">
        <v>5</v>
      </c>
      <c r="I45">
        <v>16</v>
      </c>
      <c r="J45">
        <v>155</v>
      </c>
      <c r="K45">
        <v>76</v>
      </c>
      <c r="L45">
        <v>109</v>
      </c>
      <c r="M45">
        <v>504</v>
      </c>
      <c r="N45">
        <v>282</v>
      </c>
      <c r="O45">
        <v>18</v>
      </c>
      <c r="P45">
        <v>17</v>
      </c>
      <c r="Q45">
        <v>5</v>
      </c>
      <c r="R45">
        <v>3027</v>
      </c>
    </row>
    <row r="46" spans="1:18" ht="12.75">
      <c r="A46" s="160" t="s">
        <v>40</v>
      </c>
      <c r="B46">
        <v>390</v>
      </c>
      <c r="C46">
        <v>3518</v>
      </c>
      <c r="D46">
        <v>462</v>
      </c>
      <c r="F46">
        <v>200</v>
      </c>
      <c r="G46">
        <v>116</v>
      </c>
      <c r="H46">
        <v>4</v>
      </c>
      <c r="I46">
        <v>353</v>
      </c>
      <c r="J46">
        <v>767</v>
      </c>
      <c r="K46">
        <v>1570</v>
      </c>
      <c r="L46">
        <v>2299</v>
      </c>
      <c r="M46">
        <v>3974</v>
      </c>
      <c r="N46">
        <v>2479</v>
      </c>
      <c r="O46">
        <v>174</v>
      </c>
      <c r="P46">
        <v>436</v>
      </c>
      <c r="Q46">
        <v>162</v>
      </c>
      <c r="R46">
        <v>16904</v>
      </c>
    </row>
    <row r="47" spans="1:18" ht="12.75">
      <c r="A47" s="160" t="s">
        <v>41</v>
      </c>
      <c r="B47">
        <v>109</v>
      </c>
      <c r="C47">
        <v>1819</v>
      </c>
      <c r="D47">
        <v>293</v>
      </c>
      <c r="F47">
        <v>8</v>
      </c>
      <c r="G47">
        <v>14</v>
      </c>
      <c r="H47">
        <v>2</v>
      </c>
      <c r="I47">
        <v>195</v>
      </c>
      <c r="J47">
        <v>39</v>
      </c>
      <c r="K47">
        <v>483</v>
      </c>
      <c r="L47">
        <v>266</v>
      </c>
      <c r="M47">
        <v>981</v>
      </c>
      <c r="N47">
        <v>919</v>
      </c>
      <c r="O47">
        <v>48</v>
      </c>
      <c r="P47">
        <v>169</v>
      </c>
      <c r="Q47">
        <v>84</v>
      </c>
      <c r="R47">
        <v>5429</v>
      </c>
    </row>
    <row r="48" spans="1:18" ht="12.75">
      <c r="A48" s="160" t="s">
        <v>42</v>
      </c>
      <c r="B48">
        <v>358</v>
      </c>
      <c r="C48">
        <v>6656</v>
      </c>
      <c r="D48">
        <v>482</v>
      </c>
      <c r="F48">
        <v>118</v>
      </c>
      <c r="G48">
        <v>114</v>
      </c>
      <c r="H48">
        <v>6</v>
      </c>
      <c r="I48">
        <v>431</v>
      </c>
      <c r="J48">
        <v>1529</v>
      </c>
      <c r="K48">
        <v>1208</v>
      </c>
      <c r="L48">
        <v>2084</v>
      </c>
      <c r="M48">
        <v>5207</v>
      </c>
      <c r="N48">
        <v>4068</v>
      </c>
      <c r="O48">
        <v>121</v>
      </c>
      <c r="P48">
        <v>1316</v>
      </c>
      <c r="Q48">
        <v>296</v>
      </c>
      <c r="R48">
        <v>23994</v>
      </c>
    </row>
    <row r="49" spans="1:18" ht="12.75">
      <c r="A49" s="160" t="s">
        <v>43</v>
      </c>
      <c r="B49">
        <v>42</v>
      </c>
      <c r="C49">
        <v>472</v>
      </c>
      <c r="D49">
        <v>35</v>
      </c>
      <c r="F49">
        <v>2</v>
      </c>
      <c r="G49">
        <v>7</v>
      </c>
      <c r="I49">
        <v>9</v>
      </c>
      <c r="J49">
        <v>94</v>
      </c>
      <c r="K49">
        <v>292</v>
      </c>
      <c r="L49">
        <v>28</v>
      </c>
      <c r="M49">
        <v>395</v>
      </c>
      <c r="N49">
        <v>364</v>
      </c>
      <c r="O49">
        <v>12</v>
      </c>
      <c r="P49">
        <v>1</v>
      </c>
      <c r="Q49">
        <v>7</v>
      </c>
      <c r="R49">
        <v>1760</v>
      </c>
    </row>
    <row r="50" spans="1:18" ht="12.75">
      <c r="A50" s="160" t="s">
        <v>44</v>
      </c>
      <c r="B50">
        <v>529</v>
      </c>
      <c r="C50">
        <v>19868</v>
      </c>
      <c r="D50">
        <v>913</v>
      </c>
      <c r="F50">
        <v>109</v>
      </c>
      <c r="G50">
        <v>142</v>
      </c>
      <c r="H50">
        <v>13</v>
      </c>
      <c r="I50">
        <v>561</v>
      </c>
      <c r="J50">
        <v>498</v>
      </c>
      <c r="K50">
        <v>2457</v>
      </c>
      <c r="L50">
        <v>4274</v>
      </c>
      <c r="M50">
        <v>6496</v>
      </c>
      <c r="N50">
        <v>7318</v>
      </c>
      <c r="O50">
        <v>128</v>
      </c>
      <c r="P50">
        <v>3245</v>
      </c>
      <c r="Q50">
        <v>298</v>
      </c>
      <c r="R50">
        <v>46849</v>
      </c>
    </row>
    <row r="51" spans="1:18" ht="12.75">
      <c r="A51" s="160" t="s">
        <v>45</v>
      </c>
      <c r="B51">
        <v>35</v>
      </c>
      <c r="C51">
        <v>282</v>
      </c>
      <c r="D51">
        <v>28</v>
      </c>
      <c r="F51">
        <v>1</v>
      </c>
      <c r="G51">
        <v>3</v>
      </c>
      <c r="I51">
        <v>26</v>
      </c>
      <c r="J51">
        <v>26</v>
      </c>
      <c r="K51">
        <v>118</v>
      </c>
      <c r="L51">
        <v>132</v>
      </c>
      <c r="M51">
        <v>258</v>
      </c>
      <c r="N51">
        <v>179</v>
      </c>
      <c r="O51">
        <v>4</v>
      </c>
      <c r="P51">
        <v>18</v>
      </c>
      <c r="R51">
        <v>1110</v>
      </c>
    </row>
    <row r="52" spans="1:18" ht="12.75">
      <c r="A52" s="160" t="s">
        <v>46</v>
      </c>
      <c r="B52">
        <v>414</v>
      </c>
      <c r="C52">
        <v>11377</v>
      </c>
      <c r="D52">
        <v>646</v>
      </c>
      <c r="E52">
        <v>2</v>
      </c>
      <c r="F52">
        <v>189</v>
      </c>
      <c r="G52">
        <v>73</v>
      </c>
      <c r="H52">
        <v>10</v>
      </c>
      <c r="I52">
        <v>367</v>
      </c>
      <c r="J52">
        <v>1486</v>
      </c>
      <c r="K52">
        <v>2471</v>
      </c>
      <c r="L52">
        <v>1861</v>
      </c>
      <c r="M52">
        <v>6085</v>
      </c>
      <c r="N52">
        <v>5486</v>
      </c>
      <c r="O52">
        <v>94</v>
      </c>
      <c r="P52">
        <v>1334</v>
      </c>
      <c r="Q52">
        <v>189</v>
      </c>
      <c r="R52">
        <v>32084</v>
      </c>
    </row>
    <row r="53" spans="1:18" ht="12.75">
      <c r="A53" s="160" t="s">
        <v>47</v>
      </c>
      <c r="B53">
        <v>32</v>
      </c>
      <c r="C53">
        <v>53</v>
      </c>
      <c r="D53">
        <v>74</v>
      </c>
      <c r="F53">
        <v>3</v>
      </c>
      <c r="G53">
        <v>5</v>
      </c>
      <c r="H53">
        <v>3</v>
      </c>
      <c r="I53">
        <v>18</v>
      </c>
      <c r="J53">
        <v>5</v>
      </c>
      <c r="K53">
        <v>408</v>
      </c>
      <c r="L53">
        <v>351</v>
      </c>
      <c r="M53">
        <v>191</v>
      </c>
      <c r="N53">
        <v>370</v>
      </c>
      <c r="O53">
        <v>6</v>
      </c>
      <c r="P53">
        <v>6</v>
      </c>
      <c r="Q53">
        <v>3</v>
      </c>
      <c r="R53">
        <v>1528</v>
      </c>
    </row>
    <row r="54" spans="1:18" ht="12.75">
      <c r="A54" s="160" t="s">
        <v>48</v>
      </c>
      <c r="B54">
        <v>188</v>
      </c>
      <c r="C54">
        <v>3847</v>
      </c>
      <c r="D54">
        <v>203</v>
      </c>
      <c r="F54">
        <v>56</v>
      </c>
      <c r="G54">
        <v>58</v>
      </c>
      <c r="H54">
        <v>2</v>
      </c>
      <c r="I54">
        <v>147</v>
      </c>
      <c r="J54">
        <v>735</v>
      </c>
      <c r="K54">
        <v>594</v>
      </c>
      <c r="L54">
        <v>285</v>
      </c>
      <c r="M54">
        <v>2161</v>
      </c>
      <c r="N54">
        <v>1155</v>
      </c>
      <c r="O54">
        <v>73</v>
      </c>
      <c r="P54">
        <v>225</v>
      </c>
      <c r="Q54">
        <v>34</v>
      </c>
      <c r="R54">
        <v>9763</v>
      </c>
    </row>
    <row r="55" spans="1:18" ht="12.75">
      <c r="A55" s="160" t="s">
        <v>49</v>
      </c>
      <c r="B55">
        <v>2756</v>
      </c>
      <c r="C55">
        <v>35091</v>
      </c>
      <c r="D55">
        <v>2033</v>
      </c>
      <c r="F55">
        <v>707</v>
      </c>
      <c r="G55">
        <v>173</v>
      </c>
      <c r="H55">
        <v>7</v>
      </c>
      <c r="I55">
        <v>1236</v>
      </c>
      <c r="J55">
        <v>4485</v>
      </c>
      <c r="K55">
        <v>5080</v>
      </c>
      <c r="L55">
        <v>4037</v>
      </c>
      <c r="M55">
        <v>32547</v>
      </c>
      <c r="N55">
        <v>9302</v>
      </c>
      <c r="O55">
        <v>309</v>
      </c>
      <c r="P55">
        <v>4332</v>
      </c>
      <c r="Q55">
        <v>551</v>
      </c>
      <c r="R55">
        <v>102646</v>
      </c>
    </row>
    <row r="56" spans="1:18" ht="12.75">
      <c r="A56" s="160" t="s">
        <v>50</v>
      </c>
      <c r="B56">
        <v>194</v>
      </c>
      <c r="C56">
        <v>2744</v>
      </c>
      <c r="D56">
        <v>111</v>
      </c>
      <c r="F56">
        <v>70</v>
      </c>
      <c r="G56">
        <v>11</v>
      </c>
      <c r="H56">
        <v>20</v>
      </c>
      <c r="I56">
        <v>63</v>
      </c>
      <c r="J56">
        <v>278</v>
      </c>
      <c r="K56">
        <v>793</v>
      </c>
      <c r="L56">
        <v>424</v>
      </c>
      <c r="M56">
        <v>1659</v>
      </c>
      <c r="N56">
        <v>1029</v>
      </c>
      <c r="O56">
        <v>16</v>
      </c>
      <c r="P56">
        <v>160</v>
      </c>
      <c r="Q56">
        <v>24</v>
      </c>
      <c r="R56">
        <v>7596</v>
      </c>
    </row>
    <row r="57" spans="1:18" ht="12.75">
      <c r="A57" s="160" t="s">
        <v>51</v>
      </c>
      <c r="B57">
        <v>161</v>
      </c>
      <c r="C57">
        <v>287</v>
      </c>
      <c r="D57">
        <v>36</v>
      </c>
      <c r="F57">
        <v>42</v>
      </c>
      <c r="G57">
        <v>14</v>
      </c>
      <c r="H57">
        <v>207</v>
      </c>
      <c r="I57">
        <v>26</v>
      </c>
      <c r="J57">
        <v>151</v>
      </c>
      <c r="K57">
        <v>669</v>
      </c>
      <c r="L57">
        <v>349</v>
      </c>
      <c r="M57">
        <v>934</v>
      </c>
      <c r="N57">
        <v>694</v>
      </c>
      <c r="O57">
        <v>23</v>
      </c>
      <c r="P57">
        <v>106</v>
      </c>
      <c r="Q57">
        <v>9</v>
      </c>
      <c r="R57">
        <v>3708</v>
      </c>
    </row>
    <row r="58" spans="1:18" ht="12.75">
      <c r="A58" s="160" t="s">
        <v>52</v>
      </c>
      <c r="B58">
        <v>41</v>
      </c>
      <c r="C58">
        <v>1134</v>
      </c>
      <c r="D58">
        <v>69</v>
      </c>
      <c r="F58">
        <v>25</v>
      </c>
      <c r="G58">
        <v>18</v>
      </c>
      <c r="H58">
        <v>2</v>
      </c>
      <c r="I58">
        <v>75</v>
      </c>
      <c r="J58">
        <v>133</v>
      </c>
      <c r="K58">
        <v>10</v>
      </c>
      <c r="L58">
        <v>162</v>
      </c>
      <c r="M58">
        <v>478</v>
      </c>
      <c r="N58">
        <v>261</v>
      </c>
      <c r="O58">
        <v>40</v>
      </c>
      <c r="P58">
        <v>110</v>
      </c>
      <c r="Q58">
        <v>12</v>
      </c>
      <c r="R58">
        <v>2570</v>
      </c>
    </row>
    <row r="59" spans="1:18" ht="12.75">
      <c r="A59" s="160" t="s">
        <v>53</v>
      </c>
      <c r="B59">
        <v>478</v>
      </c>
      <c r="C59">
        <v>5509</v>
      </c>
      <c r="D59">
        <v>313</v>
      </c>
      <c r="F59">
        <v>39</v>
      </c>
      <c r="G59">
        <v>104</v>
      </c>
      <c r="H59">
        <v>48</v>
      </c>
      <c r="I59">
        <v>270</v>
      </c>
      <c r="J59">
        <v>242</v>
      </c>
      <c r="K59">
        <v>2309</v>
      </c>
      <c r="L59">
        <v>3306</v>
      </c>
      <c r="M59">
        <v>4409</v>
      </c>
      <c r="N59">
        <v>3326</v>
      </c>
      <c r="O59">
        <v>130</v>
      </c>
      <c r="P59">
        <v>317</v>
      </c>
      <c r="Q59">
        <v>207</v>
      </c>
      <c r="R59">
        <v>21007</v>
      </c>
    </row>
    <row r="60" spans="1:18" ht="13.5" thickBot="1">
      <c r="A60" s="161" t="s">
        <v>92</v>
      </c>
      <c r="B60">
        <v>84</v>
      </c>
      <c r="C60">
        <v>130</v>
      </c>
      <c r="D60">
        <v>30</v>
      </c>
      <c r="F60">
        <v>4</v>
      </c>
      <c r="I60">
        <v>21</v>
      </c>
      <c r="J60">
        <v>9</v>
      </c>
      <c r="K60">
        <v>3070</v>
      </c>
      <c r="L60">
        <v>77</v>
      </c>
      <c r="M60">
        <v>32882</v>
      </c>
      <c r="N60">
        <v>104</v>
      </c>
      <c r="O60">
        <v>3</v>
      </c>
      <c r="P60">
        <v>43</v>
      </c>
      <c r="Q60">
        <v>15</v>
      </c>
      <c r="R60">
        <v>36472</v>
      </c>
    </row>
    <row r="61" spans="1:18" ht="13.5" thickBot="1">
      <c r="A61" s="3" t="s">
        <v>76</v>
      </c>
      <c r="B61" s="4">
        <f aca="true" t="shared" si="0" ref="B61:R61">SUM(B8:B59)</f>
        <v>19802</v>
      </c>
      <c r="C61" s="4">
        <f t="shared" si="0"/>
        <v>363555</v>
      </c>
      <c r="D61" s="4">
        <f t="shared" si="0"/>
        <v>24913</v>
      </c>
      <c r="E61" s="4">
        <f t="shared" si="0"/>
        <v>2</v>
      </c>
      <c r="F61" s="4">
        <f t="shared" si="0"/>
        <v>6829</v>
      </c>
      <c r="G61" s="4">
        <f t="shared" si="0"/>
        <v>4363</v>
      </c>
      <c r="H61" s="4">
        <f t="shared" si="0"/>
        <v>1097</v>
      </c>
      <c r="I61" s="4">
        <f t="shared" si="0"/>
        <v>17169</v>
      </c>
      <c r="J61" s="4">
        <f t="shared" si="0"/>
        <v>62106</v>
      </c>
      <c r="K61" s="4">
        <f t="shared" si="0"/>
        <v>87434</v>
      </c>
      <c r="L61" s="4">
        <f t="shared" si="0"/>
        <v>80172</v>
      </c>
      <c r="M61" s="4">
        <f t="shared" si="0"/>
        <v>228690</v>
      </c>
      <c r="N61" s="4">
        <f t="shared" si="0"/>
        <v>161913</v>
      </c>
      <c r="O61" s="4">
        <f t="shared" si="0"/>
        <v>5800</v>
      </c>
      <c r="P61" s="4">
        <f t="shared" si="0"/>
        <v>49679</v>
      </c>
      <c r="Q61" s="4">
        <f t="shared" si="0"/>
        <v>9144</v>
      </c>
      <c r="R61" s="4">
        <f t="shared" si="0"/>
        <v>1122668</v>
      </c>
    </row>
  </sheetData>
  <sheetProtection/>
  <hyperlinks>
    <hyperlink ref="R2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O2" sqref="O2"/>
    </sheetView>
  </sheetViews>
  <sheetFormatPr defaultColWidth="11.421875" defaultRowHeight="12.75"/>
  <cols>
    <col min="1" max="1" width="24.421875" style="0" customWidth="1"/>
    <col min="12" max="12" width="13.28125" style="0" customWidth="1"/>
    <col min="14" max="14" width="17.140625" style="0" customWidth="1"/>
  </cols>
  <sheetData>
    <row r="1" ht="16.5" thickBot="1">
      <c r="F1" s="7"/>
    </row>
    <row r="2" spans="1:15" ht="21" thickBot="1">
      <c r="A2" s="1" t="s">
        <v>59</v>
      </c>
      <c r="O2" s="168" t="s">
        <v>88</v>
      </c>
    </row>
    <row r="3" ht="12.75">
      <c r="A3" s="42" t="s">
        <v>210</v>
      </c>
    </row>
    <row r="5" ht="15">
      <c r="A5" s="9" t="s">
        <v>163</v>
      </c>
    </row>
    <row r="7" ht="4.5" customHeight="1" thickBot="1"/>
    <row r="8" ht="13.5" hidden="1" thickBot="1"/>
    <row r="9" spans="1:15" s="40" customFormat="1" ht="51.75" customHeight="1" thickBot="1">
      <c r="A9" s="102" t="s">
        <v>0</v>
      </c>
      <c r="B9" s="102" t="s">
        <v>161</v>
      </c>
      <c r="C9" s="102" t="s">
        <v>60</v>
      </c>
      <c r="D9" s="102" t="s">
        <v>164</v>
      </c>
      <c r="E9" s="102" t="s">
        <v>62</v>
      </c>
      <c r="F9" s="102" t="s">
        <v>165</v>
      </c>
      <c r="G9" s="102" t="s">
        <v>65</v>
      </c>
      <c r="H9" s="102" t="s">
        <v>214</v>
      </c>
      <c r="I9" s="102" t="s">
        <v>162</v>
      </c>
      <c r="J9" s="102" t="s">
        <v>166</v>
      </c>
      <c r="K9" s="102" t="s">
        <v>167</v>
      </c>
      <c r="L9" s="102" t="s">
        <v>69</v>
      </c>
      <c r="M9" s="102" t="s">
        <v>168</v>
      </c>
      <c r="N9" s="102" t="s">
        <v>169</v>
      </c>
      <c r="O9" s="102" t="s">
        <v>135</v>
      </c>
    </row>
    <row r="10" spans="1:15" ht="12.75">
      <c r="A10" s="123" t="s">
        <v>1</v>
      </c>
      <c r="B10" s="5">
        <v>1256</v>
      </c>
      <c r="C10" s="5">
        <v>35</v>
      </c>
      <c r="D10" s="5">
        <v>46444</v>
      </c>
      <c r="E10" s="5">
        <v>28085</v>
      </c>
      <c r="F10" s="5">
        <v>45615</v>
      </c>
      <c r="G10" s="5">
        <v>70917</v>
      </c>
      <c r="H10" s="5">
        <v>1923</v>
      </c>
      <c r="I10" s="5">
        <v>543</v>
      </c>
      <c r="J10" s="5">
        <v>4521</v>
      </c>
      <c r="K10" s="5">
        <v>1500</v>
      </c>
      <c r="L10" s="5">
        <v>46589</v>
      </c>
      <c r="M10" s="5">
        <v>78</v>
      </c>
      <c r="N10" s="5">
        <v>223</v>
      </c>
      <c r="O10" s="5">
        <f>SUM(B10:N10)</f>
        <v>247729</v>
      </c>
    </row>
    <row r="11" spans="1:15" ht="12.75">
      <c r="A11" s="124" t="s">
        <v>3</v>
      </c>
      <c r="B11" s="5">
        <v>80</v>
      </c>
      <c r="C11" s="5">
        <v>1</v>
      </c>
      <c r="D11" s="5">
        <v>6239</v>
      </c>
      <c r="E11" s="5">
        <v>7184</v>
      </c>
      <c r="F11" s="5">
        <v>5984</v>
      </c>
      <c r="G11" s="5">
        <v>12916</v>
      </c>
      <c r="H11" s="5">
        <v>312</v>
      </c>
      <c r="I11" s="5">
        <v>59</v>
      </c>
      <c r="J11" s="5">
        <v>595</v>
      </c>
      <c r="K11" s="5">
        <v>687</v>
      </c>
      <c r="L11" s="5">
        <v>6266</v>
      </c>
      <c r="M11" s="5">
        <v>30</v>
      </c>
      <c r="N11" s="5">
        <v>47</v>
      </c>
      <c r="O11" s="5">
        <f aca="true" t="shared" si="0" ref="O11:O62">SUM(B11:N11)</f>
        <v>40400</v>
      </c>
    </row>
    <row r="12" spans="1:15" ht="12.75">
      <c r="A12" s="124" t="s">
        <v>4</v>
      </c>
      <c r="B12" s="5">
        <v>250</v>
      </c>
      <c r="C12" s="5">
        <v>10</v>
      </c>
      <c r="D12" s="5">
        <v>15000</v>
      </c>
      <c r="E12" s="5">
        <v>6441</v>
      </c>
      <c r="F12" s="5">
        <v>13470</v>
      </c>
      <c r="G12" s="5">
        <v>20287</v>
      </c>
      <c r="H12" s="5">
        <v>192</v>
      </c>
      <c r="I12" s="5">
        <v>219</v>
      </c>
      <c r="J12" s="5">
        <v>1083</v>
      </c>
      <c r="K12" s="5">
        <v>262</v>
      </c>
      <c r="L12" s="5">
        <v>14766</v>
      </c>
      <c r="M12" s="5">
        <v>6</v>
      </c>
      <c r="N12" s="5">
        <v>13</v>
      </c>
      <c r="O12" s="5">
        <f t="shared" si="0"/>
        <v>71999</v>
      </c>
    </row>
    <row r="13" spans="1:15" ht="12.75">
      <c r="A13" s="124" t="s">
        <v>5</v>
      </c>
      <c r="B13" s="5">
        <v>739</v>
      </c>
      <c r="C13" s="5">
        <v>39</v>
      </c>
      <c r="D13" s="5">
        <v>76827</v>
      </c>
      <c r="E13" s="5">
        <v>59891</v>
      </c>
      <c r="F13" s="5">
        <v>75401</v>
      </c>
      <c r="G13" s="5">
        <v>133891</v>
      </c>
      <c r="H13" s="5">
        <v>1007</v>
      </c>
      <c r="I13" s="5">
        <v>590</v>
      </c>
      <c r="J13" s="5">
        <v>4290</v>
      </c>
      <c r="K13" s="5">
        <v>1122</v>
      </c>
      <c r="L13" s="5">
        <v>77669</v>
      </c>
      <c r="M13" s="5">
        <v>56</v>
      </c>
      <c r="N13" s="5">
        <v>111</v>
      </c>
      <c r="O13" s="5">
        <f t="shared" si="0"/>
        <v>431633</v>
      </c>
    </row>
    <row r="14" spans="1:15" ht="12.75">
      <c r="A14" s="124" t="s">
        <v>6</v>
      </c>
      <c r="B14" s="5">
        <v>324</v>
      </c>
      <c r="C14" s="5">
        <v>15</v>
      </c>
      <c r="D14" s="5">
        <v>22017</v>
      </c>
      <c r="E14" s="5">
        <v>18326</v>
      </c>
      <c r="F14" s="5">
        <v>19738</v>
      </c>
      <c r="G14" s="5">
        <v>39543</v>
      </c>
      <c r="H14" s="5">
        <v>302</v>
      </c>
      <c r="I14" s="5">
        <v>187</v>
      </c>
      <c r="J14" s="5">
        <v>1588</v>
      </c>
      <c r="K14" s="5">
        <v>458</v>
      </c>
      <c r="L14" s="5">
        <v>21495</v>
      </c>
      <c r="M14" s="5">
        <v>29</v>
      </c>
      <c r="N14" s="5">
        <v>93</v>
      </c>
      <c r="O14" s="5">
        <f t="shared" si="0"/>
        <v>124115</v>
      </c>
    </row>
    <row r="15" spans="1:15" ht="12.75">
      <c r="A15" s="124" t="s">
        <v>7</v>
      </c>
      <c r="B15" s="5">
        <v>1927</v>
      </c>
      <c r="C15" s="5">
        <v>97</v>
      </c>
      <c r="D15" s="5">
        <v>52811</v>
      </c>
      <c r="E15" s="5">
        <v>24534</v>
      </c>
      <c r="F15" s="5">
        <v>46828</v>
      </c>
      <c r="G15" s="5">
        <v>71335</v>
      </c>
      <c r="H15" s="5">
        <v>2194</v>
      </c>
      <c r="I15" s="5">
        <v>904</v>
      </c>
      <c r="J15" s="5">
        <v>8225</v>
      </c>
      <c r="K15" s="5">
        <v>3098</v>
      </c>
      <c r="L15" s="5">
        <v>50554</v>
      </c>
      <c r="M15" s="5">
        <v>135</v>
      </c>
      <c r="N15" s="5">
        <v>180</v>
      </c>
      <c r="O15" s="5">
        <f t="shared" si="0"/>
        <v>262822</v>
      </c>
    </row>
    <row r="16" spans="1:15" ht="12.75">
      <c r="A16" s="124" t="s">
        <v>8</v>
      </c>
      <c r="B16" s="5">
        <v>36</v>
      </c>
      <c r="C16" s="5"/>
      <c r="D16" s="5">
        <v>4679</v>
      </c>
      <c r="E16" s="5">
        <v>1883</v>
      </c>
      <c r="F16" s="5">
        <v>4654</v>
      </c>
      <c r="G16" s="5">
        <v>6469</v>
      </c>
      <c r="H16" s="5">
        <v>32</v>
      </c>
      <c r="I16" s="5">
        <v>63</v>
      </c>
      <c r="J16" s="5">
        <v>113</v>
      </c>
      <c r="K16" s="5">
        <v>54</v>
      </c>
      <c r="L16" s="5">
        <v>4547</v>
      </c>
      <c r="M16" s="5">
        <v>2</v>
      </c>
      <c r="N16" s="5">
        <v>5</v>
      </c>
      <c r="O16" s="5">
        <f t="shared" si="0"/>
        <v>22537</v>
      </c>
    </row>
    <row r="17" spans="1:15" ht="12.75">
      <c r="A17" s="124" t="s">
        <v>9</v>
      </c>
      <c r="B17" s="5">
        <v>1464</v>
      </c>
      <c r="C17" s="5">
        <v>30</v>
      </c>
      <c r="D17" s="5">
        <v>28458</v>
      </c>
      <c r="E17" s="5">
        <v>10481</v>
      </c>
      <c r="F17" s="5">
        <v>23249</v>
      </c>
      <c r="G17" s="5">
        <v>35740</v>
      </c>
      <c r="H17" s="5">
        <v>809</v>
      </c>
      <c r="I17" s="5">
        <v>865</v>
      </c>
      <c r="J17" s="5">
        <v>3689</v>
      </c>
      <c r="K17" s="5">
        <v>2047</v>
      </c>
      <c r="L17" s="5">
        <v>27347</v>
      </c>
      <c r="M17" s="5">
        <v>193</v>
      </c>
      <c r="N17" s="5">
        <v>153</v>
      </c>
      <c r="O17" s="5">
        <f t="shared" si="0"/>
        <v>134525</v>
      </c>
    </row>
    <row r="18" spans="1:15" ht="12.75">
      <c r="A18" s="124" t="s">
        <v>10</v>
      </c>
      <c r="B18" s="5">
        <v>496</v>
      </c>
      <c r="C18" s="5">
        <v>118</v>
      </c>
      <c r="D18" s="5">
        <v>52308</v>
      </c>
      <c r="E18" s="5">
        <v>31406</v>
      </c>
      <c r="F18" s="5">
        <v>48367</v>
      </c>
      <c r="G18" s="5">
        <v>78584</v>
      </c>
      <c r="H18" s="5">
        <v>498</v>
      </c>
      <c r="I18" s="5">
        <v>429</v>
      </c>
      <c r="J18" s="5">
        <v>3790</v>
      </c>
      <c r="K18" s="5">
        <v>864</v>
      </c>
      <c r="L18" s="5">
        <v>47893</v>
      </c>
      <c r="M18" s="5">
        <v>61</v>
      </c>
      <c r="N18" s="5">
        <v>122</v>
      </c>
      <c r="O18" s="5">
        <f t="shared" si="0"/>
        <v>264936</v>
      </c>
    </row>
    <row r="19" spans="1:15" ht="12.75">
      <c r="A19" s="124" t="s">
        <v>11</v>
      </c>
      <c r="B19" s="5">
        <v>4826</v>
      </c>
      <c r="C19" s="5">
        <v>229</v>
      </c>
      <c r="D19" s="5">
        <v>240437</v>
      </c>
      <c r="E19" s="5">
        <v>157906</v>
      </c>
      <c r="F19" s="5">
        <v>220436</v>
      </c>
      <c r="G19" s="5">
        <v>374222</v>
      </c>
      <c r="H19" s="5">
        <v>9672</v>
      </c>
      <c r="I19" s="5">
        <v>1689</v>
      </c>
      <c r="J19" s="5">
        <v>27320</v>
      </c>
      <c r="K19" s="5">
        <v>9814</v>
      </c>
      <c r="L19" s="5">
        <v>239642</v>
      </c>
      <c r="M19" s="5">
        <v>513</v>
      </c>
      <c r="N19" s="5">
        <v>1132</v>
      </c>
      <c r="O19" s="5">
        <f t="shared" si="0"/>
        <v>1287838</v>
      </c>
    </row>
    <row r="20" spans="1:15" ht="12.75">
      <c r="A20" s="124" t="s">
        <v>12</v>
      </c>
      <c r="B20" s="5">
        <v>128</v>
      </c>
      <c r="C20" s="5"/>
      <c r="D20" s="5">
        <v>12640</v>
      </c>
      <c r="E20" s="5">
        <v>7132</v>
      </c>
      <c r="F20" s="5">
        <v>10971</v>
      </c>
      <c r="G20" s="5">
        <v>17685</v>
      </c>
      <c r="H20" s="5">
        <v>328</v>
      </c>
      <c r="I20" s="5">
        <v>71</v>
      </c>
      <c r="J20" s="5">
        <v>769</v>
      </c>
      <c r="K20" s="5">
        <v>159</v>
      </c>
      <c r="L20" s="5">
        <v>12141</v>
      </c>
      <c r="M20" s="5">
        <v>8</v>
      </c>
      <c r="N20" s="5">
        <v>17</v>
      </c>
      <c r="O20" s="5">
        <f t="shared" si="0"/>
        <v>62049</v>
      </c>
    </row>
    <row r="21" spans="1:15" ht="12.75">
      <c r="A21" s="124" t="s">
        <v>13</v>
      </c>
      <c r="B21" s="5">
        <v>139</v>
      </c>
      <c r="C21" s="5">
        <v>5</v>
      </c>
      <c r="D21" s="5">
        <v>11887</v>
      </c>
      <c r="E21" s="5">
        <v>5572</v>
      </c>
      <c r="F21" s="5">
        <v>11438</v>
      </c>
      <c r="G21" s="5">
        <v>16538</v>
      </c>
      <c r="H21" s="5">
        <v>148</v>
      </c>
      <c r="I21" s="5">
        <v>117</v>
      </c>
      <c r="J21" s="5">
        <v>506</v>
      </c>
      <c r="K21" s="5">
        <v>454</v>
      </c>
      <c r="L21" s="5">
        <v>11819</v>
      </c>
      <c r="M21" s="5">
        <v>19</v>
      </c>
      <c r="N21" s="5">
        <v>74</v>
      </c>
      <c r="O21" s="5">
        <f t="shared" si="0"/>
        <v>58716</v>
      </c>
    </row>
    <row r="22" spans="1:15" ht="12.75">
      <c r="A22" s="124" t="s">
        <v>14</v>
      </c>
      <c r="B22" s="5">
        <v>723</v>
      </c>
      <c r="C22" s="5">
        <v>67</v>
      </c>
      <c r="D22" s="5">
        <v>54429</v>
      </c>
      <c r="E22" s="5">
        <v>30503</v>
      </c>
      <c r="F22" s="5">
        <v>48623</v>
      </c>
      <c r="G22" s="5">
        <v>77880</v>
      </c>
      <c r="H22" s="5">
        <v>1444</v>
      </c>
      <c r="I22" s="5">
        <v>513</v>
      </c>
      <c r="J22" s="5">
        <v>4919</v>
      </c>
      <c r="K22" s="5">
        <v>1317</v>
      </c>
      <c r="L22" s="5">
        <v>52465</v>
      </c>
      <c r="M22" s="5">
        <v>58</v>
      </c>
      <c r="N22" s="5">
        <v>151</v>
      </c>
      <c r="O22" s="5">
        <f t="shared" si="0"/>
        <v>273092</v>
      </c>
    </row>
    <row r="23" spans="1:15" ht="12.75">
      <c r="A23" s="124" t="s">
        <v>15</v>
      </c>
      <c r="B23" s="5">
        <v>434</v>
      </c>
      <c r="C23" s="5">
        <v>51</v>
      </c>
      <c r="D23" s="5">
        <v>28464</v>
      </c>
      <c r="E23" s="5">
        <v>16041</v>
      </c>
      <c r="F23" s="5">
        <v>27641</v>
      </c>
      <c r="G23" s="5">
        <v>41714</v>
      </c>
      <c r="H23" s="5">
        <v>1534</v>
      </c>
      <c r="I23" s="5">
        <v>239</v>
      </c>
      <c r="J23" s="5">
        <v>3234</v>
      </c>
      <c r="K23" s="5">
        <v>896</v>
      </c>
      <c r="L23" s="5">
        <v>28639</v>
      </c>
      <c r="M23" s="5">
        <v>52</v>
      </c>
      <c r="N23" s="5">
        <v>117</v>
      </c>
      <c r="O23" s="5">
        <f t="shared" si="0"/>
        <v>149056</v>
      </c>
    </row>
    <row r="24" spans="1:15" ht="12.75">
      <c r="A24" s="124" t="s">
        <v>16</v>
      </c>
      <c r="B24" s="5">
        <v>303</v>
      </c>
      <c r="C24" s="5">
        <v>10</v>
      </c>
      <c r="D24" s="5">
        <v>29036</v>
      </c>
      <c r="E24" s="5">
        <v>19361</v>
      </c>
      <c r="F24" s="5">
        <v>28335</v>
      </c>
      <c r="G24" s="5">
        <v>46864</v>
      </c>
      <c r="H24" s="5">
        <v>1275</v>
      </c>
      <c r="I24" s="5">
        <v>376</v>
      </c>
      <c r="J24" s="5">
        <v>2228</v>
      </c>
      <c r="K24" s="5">
        <v>617</v>
      </c>
      <c r="L24" s="5">
        <v>27689</v>
      </c>
      <c r="M24" s="5">
        <v>13</v>
      </c>
      <c r="N24" s="5">
        <v>63</v>
      </c>
      <c r="O24" s="5">
        <f t="shared" si="0"/>
        <v>156170</v>
      </c>
    </row>
    <row r="25" spans="1:15" ht="12.75">
      <c r="A25" s="124" t="s">
        <v>17</v>
      </c>
      <c r="B25" s="5">
        <v>52</v>
      </c>
      <c r="C25" s="5"/>
      <c r="D25" s="5">
        <v>3918</v>
      </c>
      <c r="E25" s="5">
        <v>2323</v>
      </c>
      <c r="F25" s="5">
        <v>3808</v>
      </c>
      <c r="G25" s="5">
        <v>6244</v>
      </c>
      <c r="H25" s="5">
        <v>24</v>
      </c>
      <c r="I25" s="5">
        <v>127</v>
      </c>
      <c r="J25" s="5">
        <v>235</v>
      </c>
      <c r="K25" s="5">
        <v>129</v>
      </c>
      <c r="L25" s="5">
        <v>3958</v>
      </c>
      <c r="M25" s="5">
        <v>10</v>
      </c>
      <c r="N25" s="5">
        <v>8</v>
      </c>
      <c r="O25" s="5">
        <f t="shared" si="0"/>
        <v>20836</v>
      </c>
    </row>
    <row r="26" spans="1:15" ht="12.75">
      <c r="A26" s="124" t="s">
        <v>18</v>
      </c>
      <c r="B26" s="5">
        <v>149</v>
      </c>
      <c r="C26" s="5">
        <v>9</v>
      </c>
      <c r="D26" s="5">
        <v>18306</v>
      </c>
      <c r="E26" s="5">
        <v>15063</v>
      </c>
      <c r="F26" s="5">
        <v>18057</v>
      </c>
      <c r="G26" s="5">
        <v>30015</v>
      </c>
      <c r="H26" s="5">
        <v>795</v>
      </c>
      <c r="I26" s="5">
        <v>150</v>
      </c>
      <c r="J26" s="5">
        <v>1220</v>
      </c>
      <c r="K26" s="5">
        <v>220</v>
      </c>
      <c r="L26" s="5">
        <v>18638</v>
      </c>
      <c r="M26" s="5">
        <v>10</v>
      </c>
      <c r="N26" s="5">
        <v>13</v>
      </c>
      <c r="O26" s="5">
        <f t="shared" si="0"/>
        <v>102645</v>
      </c>
    </row>
    <row r="27" spans="1:15" ht="12.75">
      <c r="A27" s="124" t="s">
        <v>19</v>
      </c>
      <c r="B27" s="5">
        <v>217</v>
      </c>
      <c r="C27" s="5">
        <v>20</v>
      </c>
      <c r="D27" s="5">
        <v>27134</v>
      </c>
      <c r="E27" s="5">
        <v>8917</v>
      </c>
      <c r="F27" s="5">
        <v>25621</v>
      </c>
      <c r="G27" s="5">
        <v>35246</v>
      </c>
      <c r="H27" s="5">
        <v>248</v>
      </c>
      <c r="I27" s="5">
        <v>111</v>
      </c>
      <c r="J27" s="5">
        <v>1870</v>
      </c>
      <c r="K27" s="5">
        <v>335</v>
      </c>
      <c r="L27" s="5">
        <v>26963</v>
      </c>
      <c r="M27" s="5">
        <v>25</v>
      </c>
      <c r="N27" s="5">
        <v>65</v>
      </c>
      <c r="O27" s="5">
        <f t="shared" si="0"/>
        <v>126772</v>
      </c>
    </row>
    <row r="28" spans="1:15" ht="12.75">
      <c r="A28" s="124" t="s">
        <v>20</v>
      </c>
      <c r="B28" s="5">
        <v>30</v>
      </c>
      <c r="C28" s="5">
        <v>3</v>
      </c>
      <c r="D28" s="5">
        <v>7759</v>
      </c>
      <c r="E28" s="5">
        <v>3259</v>
      </c>
      <c r="F28" s="5">
        <v>6500</v>
      </c>
      <c r="G28" s="5">
        <v>9503</v>
      </c>
      <c r="H28" s="5">
        <v>66</v>
      </c>
      <c r="I28" s="5">
        <v>24</v>
      </c>
      <c r="J28" s="5">
        <v>1668</v>
      </c>
      <c r="K28" s="5">
        <v>61</v>
      </c>
      <c r="L28" s="5">
        <v>6587</v>
      </c>
      <c r="M28" s="5">
        <v>3</v>
      </c>
      <c r="N28" s="5">
        <v>16</v>
      </c>
      <c r="O28" s="5">
        <f t="shared" si="0"/>
        <v>35479</v>
      </c>
    </row>
    <row r="29" spans="1:15" ht="12.75">
      <c r="A29" s="124" t="s">
        <v>21</v>
      </c>
      <c r="B29" s="5">
        <v>533</v>
      </c>
      <c r="C29" s="5">
        <v>18</v>
      </c>
      <c r="D29" s="5">
        <v>33710</v>
      </c>
      <c r="E29" s="5">
        <v>20463</v>
      </c>
      <c r="F29" s="5">
        <v>33472</v>
      </c>
      <c r="G29" s="5">
        <v>54113</v>
      </c>
      <c r="H29" s="5">
        <v>692</v>
      </c>
      <c r="I29" s="5">
        <v>249</v>
      </c>
      <c r="J29" s="5">
        <v>2375</v>
      </c>
      <c r="K29" s="5">
        <v>957</v>
      </c>
      <c r="L29" s="5">
        <v>33840</v>
      </c>
      <c r="M29" s="5">
        <v>44</v>
      </c>
      <c r="N29" s="5">
        <v>84</v>
      </c>
      <c r="O29" s="5">
        <f t="shared" si="0"/>
        <v>180550</v>
      </c>
    </row>
    <row r="30" spans="1:15" ht="12.75">
      <c r="A30" s="124" t="s">
        <v>22</v>
      </c>
      <c r="B30" s="5">
        <v>456</v>
      </c>
      <c r="C30" s="5">
        <v>56</v>
      </c>
      <c r="D30" s="5">
        <v>41064</v>
      </c>
      <c r="E30" s="5">
        <v>16188</v>
      </c>
      <c r="F30" s="5">
        <v>36629</v>
      </c>
      <c r="G30" s="5">
        <v>53327</v>
      </c>
      <c r="H30" s="5">
        <v>556</v>
      </c>
      <c r="I30" s="5">
        <v>428</v>
      </c>
      <c r="J30" s="5">
        <v>3731</v>
      </c>
      <c r="K30" s="5">
        <v>959</v>
      </c>
      <c r="L30" s="5">
        <v>39366</v>
      </c>
      <c r="M30" s="5">
        <v>145</v>
      </c>
      <c r="N30" s="5">
        <v>187</v>
      </c>
      <c r="O30" s="5">
        <f t="shared" si="0"/>
        <v>193092</v>
      </c>
    </row>
    <row r="31" spans="1:15" ht="12.75">
      <c r="A31" s="124" t="s">
        <v>23</v>
      </c>
      <c r="B31" s="5">
        <v>202</v>
      </c>
      <c r="C31" s="5">
        <v>17</v>
      </c>
      <c r="D31" s="5">
        <v>10349</v>
      </c>
      <c r="E31" s="5">
        <v>7200</v>
      </c>
      <c r="F31" s="5">
        <v>9376</v>
      </c>
      <c r="G31" s="5">
        <v>16395</v>
      </c>
      <c r="H31" s="5">
        <v>489</v>
      </c>
      <c r="I31" s="5">
        <v>123</v>
      </c>
      <c r="J31" s="5">
        <v>883</v>
      </c>
      <c r="K31" s="5">
        <v>273</v>
      </c>
      <c r="L31" s="5">
        <v>9789</v>
      </c>
      <c r="M31" s="5">
        <v>13</v>
      </c>
      <c r="N31" s="5">
        <v>34</v>
      </c>
      <c r="O31" s="5">
        <f t="shared" si="0"/>
        <v>55143</v>
      </c>
    </row>
    <row r="32" spans="1:15" ht="12.75">
      <c r="A32" s="124" t="s">
        <v>24</v>
      </c>
      <c r="B32" s="5">
        <v>93</v>
      </c>
      <c r="C32" s="5">
        <v>28</v>
      </c>
      <c r="D32" s="5">
        <v>2846</v>
      </c>
      <c r="E32" s="5">
        <v>6541</v>
      </c>
      <c r="F32" s="5">
        <v>2543</v>
      </c>
      <c r="G32" s="5">
        <v>8344</v>
      </c>
      <c r="H32" s="5">
        <v>286</v>
      </c>
      <c r="I32" s="5">
        <v>28</v>
      </c>
      <c r="J32" s="5">
        <v>677</v>
      </c>
      <c r="K32" s="5">
        <v>378</v>
      </c>
      <c r="L32" s="5">
        <v>2744</v>
      </c>
      <c r="M32" s="5">
        <v>10</v>
      </c>
      <c r="N32" s="5">
        <v>33</v>
      </c>
      <c r="O32" s="5">
        <f t="shared" si="0"/>
        <v>24551</v>
      </c>
    </row>
    <row r="33" spans="1:15" ht="12.75">
      <c r="A33" s="124" t="s">
        <v>25</v>
      </c>
      <c r="B33" s="5">
        <v>156</v>
      </c>
      <c r="C33" s="5">
        <v>12</v>
      </c>
      <c r="D33" s="5">
        <v>23042</v>
      </c>
      <c r="E33" s="5">
        <v>11559</v>
      </c>
      <c r="F33" s="5">
        <v>22304</v>
      </c>
      <c r="G33" s="5">
        <v>32541</v>
      </c>
      <c r="H33" s="5">
        <v>399</v>
      </c>
      <c r="I33" s="5">
        <v>150</v>
      </c>
      <c r="J33" s="5">
        <v>1133</v>
      </c>
      <c r="K33" s="5">
        <v>422</v>
      </c>
      <c r="L33" s="5">
        <v>22824</v>
      </c>
      <c r="M33" s="5">
        <v>18</v>
      </c>
      <c r="N33" s="5">
        <v>27</v>
      </c>
      <c r="O33" s="5">
        <f t="shared" si="0"/>
        <v>114587</v>
      </c>
    </row>
    <row r="34" spans="1:15" ht="12.75">
      <c r="A34" s="124" t="s">
        <v>26</v>
      </c>
      <c r="B34" s="5">
        <v>185</v>
      </c>
      <c r="C34" s="5">
        <v>17</v>
      </c>
      <c r="D34" s="5">
        <v>7819</v>
      </c>
      <c r="E34" s="5">
        <v>3456</v>
      </c>
      <c r="F34" s="5">
        <v>6894</v>
      </c>
      <c r="G34" s="5">
        <v>10753</v>
      </c>
      <c r="H34" s="5">
        <v>311</v>
      </c>
      <c r="I34" s="5">
        <v>123</v>
      </c>
      <c r="J34" s="5">
        <v>390</v>
      </c>
      <c r="K34" s="5">
        <v>152</v>
      </c>
      <c r="L34" s="5">
        <v>7814</v>
      </c>
      <c r="M34" s="5">
        <v>6</v>
      </c>
      <c r="N34" s="5">
        <v>8</v>
      </c>
      <c r="O34" s="5">
        <f t="shared" si="0"/>
        <v>37928</v>
      </c>
    </row>
    <row r="35" spans="1:15" ht="12.75">
      <c r="A35" s="124" t="s">
        <v>27</v>
      </c>
      <c r="B35" s="5">
        <v>419</v>
      </c>
      <c r="C35" s="5">
        <v>54</v>
      </c>
      <c r="D35" s="5">
        <v>25059</v>
      </c>
      <c r="E35" s="5">
        <v>8971</v>
      </c>
      <c r="F35" s="5">
        <v>22185</v>
      </c>
      <c r="G35" s="5">
        <v>32237</v>
      </c>
      <c r="H35" s="5">
        <v>506</v>
      </c>
      <c r="I35" s="5">
        <v>329</v>
      </c>
      <c r="J35" s="5">
        <v>2271</v>
      </c>
      <c r="K35" s="5">
        <v>418</v>
      </c>
      <c r="L35" s="5">
        <v>24758</v>
      </c>
      <c r="M35" s="5">
        <v>43</v>
      </c>
      <c r="N35" s="5">
        <v>87</v>
      </c>
      <c r="O35" s="5">
        <f t="shared" si="0"/>
        <v>117337</v>
      </c>
    </row>
    <row r="36" spans="1:15" ht="12.75">
      <c r="A36" s="124" t="s">
        <v>28</v>
      </c>
      <c r="B36" s="5">
        <v>255</v>
      </c>
      <c r="C36" s="5">
        <v>8</v>
      </c>
      <c r="D36" s="5">
        <v>12488</v>
      </c>
      <c r="E36" s="5">
        <v>6426</v>
      </c>
      <c r="F36" s="5">
        <v>9657</v>
      </c>
      <c r="G36" s="5">
        <v>16524</v>
      </c>
      <c r="H36" s="5">
        <v>239</v>
      </c>
      <c r="I36" s="5">
        <v>157</v>
      </c>
      <c r="J36" s="5">
        <v>1545</v>
      </c>
      <c r="K36" s="5">
        <v>517</v>
      </c>
      <c r="L36" s="5">
        <v>11034</v>
      </c>
      <c r="M36" s="5">
        <v>21</v>
      </c>
      <c r="N36" s="5">
        <v>62</v>
      </c>
      <c r="O36" s="5">
        <f t="shared" si="0"/>
        <v>58933</v>
      </c>
    </row>
    <row r="37" spans="1:15" ht="12.75">
      <c r="A37" s="124" t="s">
        <v>29</v>
      </c>
      <c r="B37" s="5">
        <v>422</v>
      </c>
      <c r="C37" s="5">
        <v>111</v>
      </c>
      <c r="D37" s="5">
        <v>56343</v>
      </c>
      <c r="E37" s="5">
        <v>40209</v>
      </c>
      <c r="F37" s="5">
        <v>54175</v>
      </c>
      <c r="G37" s="5">
        <v>92626</v>
      </c>
      <c r="H37" s="5">
        <v>1302</v>
      </c>
      <c r="I37" s="5">
        <v>207</v>
      </c>
      <c r="J37" s="5">
        <v>3926</v>
      </c>
      <c r="K37" s="5">
        <v>968</v>
      </c>
      <c r="L37" s="5">
        <v>55223</v>
      </c>
      <c r="M37" s="5">
        <v>51</v>
      </c>
      <c r="N37" s="5">
        <v>105</v>
      </c>
      <c r="O37" s="5">
        <f t="shared" si="0"/>
        <v>305668</v>
      </c>
    </row>
    <row r="38" spans="1:15" ht="12.75">
      <c r="A38" s="124" t="s">
        <v>30</v>
      </c>
      <c r="B38" s="5">
        <v>347</v>
      </c>
      <c r="C38" s="5"/>
      <c r="D38" s="5">
        <v>19789</v>
      </c>
      <c r="E38" s="5">
        <v>11272</v>
      </c>
      <c r="F38" s="5">
        <v>18541</v>
      </c>
      <c r="G38" s="5">
        <v>27182</v>
      </c>
      <c r="H38" s="5">
        <v>1041</v>
      </c>
      <c r="I38" s="5">
        <v>162</v>
      </c>
      <c r="J38" s="5">
        <v>3151</v>
      </c>
      <c r="K38" s="5">
        <v>590</v>
      </c>
      <c r="L38" s="5">
        <v>18603</v>
      </c>
      <c r="M38" s="5">
        <v>47</v>
      </c>
      <c r="N38" s="5">
        <v>410</v>
      </c>
      <c r="O38" s="5">
        <f t="shared" si="0"/>
        <v>101135</v>
      </c>
    </row>
    <row r="39" spans="1:15" ht="12.75">
      <c r="A39" s="124" t="s">
        <v>31</v>
      </c>
      <c r="B39" s="5">
        <v>332</v>
      </c>
      <c r="C39" s="5">
        <v>14</v>
      </c>
      <c r="D39" s="5">
        <v>19276</v>
      </c>
      <c r="E39" s="5">
        <v>10201</v>
      </c>
      <c r="F39" s="5">
        <v>19339</v>
      </c>
      <c r="G39" s="5">
        <v>29958</v>
      </c>
      <c r="H39" s="5">
        <v>674</v>
      </c>
      <c r="I39" s="5">
        <v>90</v>
      </c>
      <c r="J39" s="5">
        <v>1486</v>
      </c>
      <c r="K39" s="5">
        <v>278</v>
      </c>
      <c r="L39" s="5">
        <v>19503</v>
      </c>
      <c r="M39" s="5">
        <v>25</v>
      </c>
      <c r="N39" s="5">
        <v>62</v>
      </c>
      <c r="O39" s="5">
        <f t="shared" si="0"/>
        <v>101238</v>
      </c>
    </row>
    <row r="40" spans="1:15" ht="12.75">
      <c r="A40" s="124" t="s">
        <v>32</v>
      </c>
      <c r="B40" s="5">
        <v>231</v>
      </c>
      <c r="C40" s="5">
        <v>8</v>
      </c>
      <c r="D40" s="5">
        <v>12304</v>
      </c>
      <c r="E40" s="5">
        <v>5927</v>
      </c>
      <c r="F40" s="5">
        <v>12320</v>
      </c>
      <c r="G40" s="5">
        <v>17257</v>
      </c>
      <c r="H40" s="5">
        <v>585</v>
      </c>
      <c r="I40" s="5">
        <v>125</v>
      </c>
      <c r="J40" s="5">
        <v>1399</v>
      </c>
      <c r="K40" s="5">
        <v>239</v>
      </c>
      <c r="L40" s="5">
        <v>12520</v>
      </c>
      <c r="M40" s="5">
        <v>66</v>
      </c>
      <c r="N40" s="5">
        <v>90</v>
      </c>
      <c r="O40" s="5">
        <f t="shared" si="0"/>
        <v>63071</v>
      </c>
    </row>
    <row r="41" spans="1:15" ht="12.75">
      <c r="A41" s="124" t="s">
        <v>33</v>
      </c>
      <c r="B41" s="5">
        <v>4087</v>
      </c>
      <c r="C41" s="5">
        <v>266</v>
      </c>
      <c r="D41" s="5">
        <v>274073</v>
      </c>
      <c r="E41" s="5">
        <v>226424</v>
      </c>
      <c r="F41" s="5">
        <v>256875</v>
      </c>
      <c r="G41" s="5">
        <v>463359</v>
      </c>
      <c r="H41" s="5">
        <v>10895</v>
      </c>
      <c r="I41" s="5">
        <v>2543</v>
      </c>
      <c r="J41" s="5">
        <v>25296</v>
      </c>
      <c r="K41" s="5">
        <v>7954</v>
      </c>
      <c r="L41" s="5">
        <v>268702</v>
      </c>
      <c r="M41" s="5">
        <v>465</v>
      </c>
      <c r="N41" s="5">
        <v>1434</v>
      </c>
      <c r="O41" s="5">
        <f t="shared" si="0"/>
        <v>1542373</v>
      </c>
    </row>
    <row r="42" spans="1:15" ht="12.75">
      <c r="A42" s="124" t="s">
        <v>34</v>
      </c>
      <c r="B42" s="5">
        <v>423</v>
      </c>
      <c r="C42" s="5">
        <v>102</v>
      </c>
      <c r="D42" s="5">
        <v>68888</v>
      </c>
      <c r="E42" s="5">
        <v>46093</v>
      </c>
      <c r="F42" s="5">
        <v>68043</v>
      </c>
      <c r="G42" s="5">
        <v>111869</v>
      </c>
      <c r="H42" s="5">
        <v>1422</v>
      </c>
      <c r="I42" s="5">
        <v>221</v>
      </c>
      <c r="J42" s="5">
        <v>3465</v>
      </c>
      <c r="K42" s="5">
        <v>950</v>
      </c>
      <c r="L42" s="5">
        <v>68559</v>
      </c>
      <c r="M42" s="5">
        <v>38</v>
      </c>
      <c r="N42" s="5">
        <v>85</v>
      </c>
      <c r="O42" s="5">
        <f t="shared" si="0"/>
        <v>370158</v>
      </c>
    </row>
    <row r="43" spans="1:15" ht="12.75">
      <c r="A43" s="124" t="s">
        <v>35</v>
      </c>
      <c r="B43" s="5">
        <v>40</v>
      </c>
      <c r="C43" s="5"/>
      <c r="D43" s="5">
        <v>3310</v>
      </c>
      <c r="E43" s="5">
        <v>2455</v>
      </c>
      <c r="F43" s="5">
        <v>3148</v>
      </c>
      <c r="G43" s="5">
        <v>5592</v>
      </c>
      <c r="H43" s="5">
        <v>16</v>
      </c>
      <c r="I43" s="5">
        <v>22</v>
      </c>
      <c r="J43" s="5">
        <v>137</v>
      </c>
      <c r="K43" s="5">
        <v>79</v>
      </c>
      <c r="L43" s="5">
        <v>3346</v>
      </c>
      <c r="M43" s="5">
        <v>6</v>
      </c>
      <c r="N43" s="5">
        <v>3</v>
      </c>
      <c r="O43" s="5">
        <f t="shared" si="0"/>
        <v>18154</v>
      </c>
    </row>
    <row r="44" spans="1:15" ht="12.75">
      <c r="A44" s="124" t="s">
        <v>36</v>
      </c>
      <c r="B44" s="5">
        <v>466</v>
      </c>
      <c r="C44" s="5">
        <v>22</v>
      </c>
      <c r="D44" s="5">
        <v>54774</v>
      </c>
      <c r="E44" s="5">
        <v>52515</v>
      </c>
      <c r="F44" s="5">
        <v>50363</v>
      </c>
      <c r="G44" s="5">
        <v>99562</v>
      </c>
      <c r="H44" s="5">
        <v>2169</v>
      </c>
      <c r="I44" s="5">
        <v>202</v>
      </c>
      <c r="J44" s="5">
        <v>3618</v>
      </c>
      <c r="K44" s="5">
        <v>728</v>
      </c>
      <c r="L44" s="5">
        <v>53826</v>
      </c>
      <c r="M44" s="5">
        <v>72</v>
      </c>
      <c r="N44" s="5">
        <v>112</v>
      </c>
      <c r="O44" s="5">
        <f t="shared" si="0"/>
        <v>318429</v>
      </c>
    </row>
    <row r="45" spans="1:15" ht="12.75">
      <c r="A45" s="124" t="s">
        <v>37</v>
      </c>
      <c r="B45" s="5">
        <v>45</v>
      </c>
      <c r="C45" s="5">
        <v>24</v>
      </c>
      <c r="D45" s="5">
        <v>12953</v>
      </c>
      <c r="E45" s="5">
        <v>8619</v>
      </c>
      <c r="F45" s="5">
        <v>12287</v>
      </c>
      <c r="G45" s="5">
        <v>21050</v>
      </c>
      <c r="H45" s="5">
        <v>277</v>
      </c>
      <c r="I45" s="5">
        <v>33</v>
      </c>
      <c r="J45" s="5">
        <v>744</v>
      </c>
      <c r="K45" s="5">
        <v>322</v>
      </c>
      <c r="L45" s="5">
        <v>12882</v>
      </c>
      <c r="M45" s="5">
        <v>12</v>
      </c>
      <c r="N45" s="5">
        <v>43</v>
      </c>
      <c r="O45" s="5">
        <f t="shared" si="0"/>
        <v>69291</v>
      </c>
    </row>
    <row r="46" spans="1:15" ht="12.75">
      <c r="A46" s="124" t="s">
        <v>38</v>
      </c>
      <c r="B46" s="5">
        <v>44</v>
      </c>
      <c r="C46" s="5">
        <v>3</v>
      </c>
      <c r="D46" s="5">
        <v>9501</v>
      </c>
      <c r="E46" s="5">
        <v>4372</v>
      </c>
      <c r="F46" s="5">
        <v>9095</v>
      </c>
      <c r="G46" s="5">
        <v>12982</v>
      </c>
      <c r="H46" s="5">
        <v>261</v>
      </c>
      <c r="I46" s="5">
        <v>31</v>
      </c>
      <c r="J46" s="5">
        <v>360</v>
      </c>
      <c r="K46" s="5">
        <v>46</v>
      </c>
      <c r="L46" s="5">
        <v>9330</v>
      </c>
      <c r="M46" s="5"/>
      <c r="N46" s="5">
        <v>15</v>
      </c>
      <c r="O46" s="5">
        <f t="shared" si="0"/>
        <v>46040</v>
      </c>
    </row>
    <row r="47" spans="1:15" ht="12.75">
      <c r="A47" s="124" t="s">
        <v>39</v>
      </c>
      <c r="B47" s="5">
        <v>144</v>
      </c>
      <c r="C47" s="5">
        <v>1</v>
      </c>
      <c r="D47" s="5">
        <v>6928</v>
      </c>
      <c r="E47" s="5">
        <v>2653</v>
      </c>
      <c r="F47" s="5">
        <v>6178</v>
      </c>
      <c r="G47" s="5">
        <v>8813</v>
      </c>
      <c r="H47" s="5">
        <v>164</v>
      </c>
      <c r="I47" s="5">
        <v>115</v>
      </c>
      <c r="J47" s="5">
        <v>677</v>
      </c>
      <c r="K47" s="5">
        <v>175</v>
      </c>
      <c r="L47" s="5">
        <v>6589</v>
      </c>
      <c r="M47" s="5">
        <v>21</v>
      </c>
      <c r="N47" s="5">
        <v>206</v>
      </c>
      <c r="O47" s="5">
        <f t="shared" si="0"/>
        <v>32664</v>
      </c>
    </row>
    <row r="48" spans="1:15" ht="12.75">
      <c r="A48" s="124" t="s">
        <v>40</v>
      </c>
      <c r="B48" s="5">
        <v>988</v>
      </c>
      <c r="C48" s="5">
        <v>58</v>
      </c>
      <c r="D48" s="5">
        <v>46412</v>
      </c>
      <c r="E48" s="5">
        <v>25732</v>
      </c>
      <c r="F48" s="5">
        <v>47585</v>
      </c>
      <c r="G48" s="5">
        <v>67189</v>
      </c>
      <c r="H48" s="5">
        <v>2274</v>
      </c>
      <c r="I48" s="5">
        <v>502</v>
      </c>
      <c r="J48" s="5">
        <v>5002</v>
      </c>
      <c r="K48" s="5">
        <v>1523</v>
      </c>
      <c r="L48" s="5">
        <v>46650</v>
      </c>
      <c r="M48" s="5">
        <v>92</v>
      </c>
      <c r="N48" s="5">
        <v>189</v>
      </c>
      <c r="O48" s="5">
        <f t="shared" si="0"/>
        <v>244196</v>
      </c>
    </row>
    <row r="49" spans="1:15" ht="12.75">
      <c r="A49" s="124" t="s">
        <v>41</v>
      </c>
      <c r="B49" s="5">
        <v>467</v>
      </c>
      <c r="C49" s="5">
        <v>10</v>
      </c>
      <c r="D49" s="5">
        <v>13293</v>
      </c>
      <c r="E49" s="5">
        <v>5641</v>
      </c>
      <c r="F49" s="5">
        <v>12531</v>
      </c>
      <c r="G49" s="5">
        <v>17424</v>
      </c>
      <c r="H49" s="5">
        <v>578</v>
      </c>
      <c r="I49" s="5">
        <v>509</v>
      </c>
      <c r="J49" s="5">
        <v>1240</v>
      </c>
      <c r="K49" s="5">
        <v>540</v>
      </c>
      <c r="L49" s="5">
        <v>13127</v>
      </c>
      <c r="M49" s="5">
        <v>74</v>
      </c>
      <c r="N49" s="5">
        <v>546</v>
      </c>
      <c r="O49" s="5">
        <f t="shared" si="0"/>
        <v>65980</v>
      </c>
    </row>
    <row r="50" spans="1:15" ht="12.75">
      <c r="A50" s="124" t="s">
        <v>42</v>
      </c>
      <c r="B50" s="5">
        <v>687</v>
      </c>
      <c r="C50" s="5">
        <v>38</v>
      </c>
      <c r="D50" s="5">
        <v>41058</v>
      </c>
      <c r="E50" s="5">
        <v>35008</v>
      </c>
      <c r="F50" s="5">
        <v>33840</v>
      </c>
      <c r="G50" s="5">
        <v>61478</v>
      </c>
      <c r="H50" s="5">
        <v>2439</v>
      </c>
      <c r="I50" s="5">
        <v>390</v>
      </c>
      <c r="J50" s="5">
        <v>8090</v>
      </c>
      <c r="K50" s="5">
        <v>1458</v>
      </c>
      <c r="L50" s="5">
        <v>37345</v>
      </c>
      <c r="M50" s="5">
        <v>80</v>
      </c>
      <c r="N50" s="5">
        <v>307</v>
      </c>
      <c r="O50" s="5">
        <f t="shared" si="0"/>
        <v>222218</v>
      </c>
    </row>
    <row r="51" spans="1:15" ht="12.75">
      <c r="A51" s="124" t="s">
        <v>43</v>
      </c>
      <c r="B51" s="5">
        <v>163</v>
      </c>
      <c r="C51" s="5">
        <v>11</v>
      </c>
      <c r="D51" s="5">
        <v>4599</v>
      </c>
      <c r="E51" s="5">
        <v>2885</v>
      </c>
      <c r="F51" s="5">
        <v>4415</v>
      </c>
      <c r="G51" s="5">
        <v>6537</v>
      </c>
      <c r="H51" s="5">
        <v>253</v>
      </c>
      <c r="I51" s="5">
        <v>78</v>
      </c>
      <c r="J51" s="5">
        <v>574</v>
      </c>
      <c r="K51" s="5">
        <v>131</v>
      </c>
      <c r="L51" s="5">
        <v>4571</v>
      </c>
      <c r="M51" s="5">
        <v>60</v>
      </c>
      <c r="N51" s="5">
        <v>102</v>
      </c>
      <c r="O51" s="5">
        <f t="shared" si="0"/>
        <v>24379</v>
      </c>
    </row>
    <row r="52" spans="1:15" ht="12.75">
      <c r="A52" s="124" t="s">
        <v>44</v>
      </c>
      <c r="B52" s="5">
        <v>1108</v>
      </c>
      <c r="C52" s="5">
        <v>22</v>
      </c>
      <c r="D52" s="5">
        <v>67478</v>
      </c>
      <c r="E52" s="5">
        <v>52079</v>
      </c>
      <c r="F52" s="5">
        <v>62995</v>
      </c>
      <c r="G52" s="5">
        <v>111949</v>
      </c>
      <c r="H52" s="5">
        <v>2434</v>
      </c>
      <c r="I52" s="5">
        <v>431</v>
      </c>
      <c r="J52" s="5">
        <v>6859</v>
      </c>
      <c r="K52" s="5">
        <v>2021</v>
      </c>
      <c r="L52" s="5">
        <v>65321</v>
      </c>
      <c r="M52" s="5">
        <v>83</v>
      </c>
      <c r="N52" s="5">
        <v>286</v>
      </c>
      <c r="O52" s="5">
        <f t="shared" si="0"/>
        <v>373066</v>
      </c>
    </row>
    <row r="53" spans="1:15" ht="12.75">
      <c r="A53" s="124" t="s">
        <v>45</v>
      </c>
      <c r="B53" s="5">
        <v>56</v>
      </c>
      <c r="C53" s="5">
        <v>1</v>
      </c>
      <c r="D53" s="5">
        <v>3002</v>
      </c>
      <c r="E53" s="5">
        <v>1127</v>
      </c>
      <c r="F53" s="5">
        <v>2750</v>
      </c>
      <c r="G53" s="5">
        <v>3666</v>
      </c>
      <c r="H53" s="5">
        <v>138</v>
      </c>
      <c r="I53" s="5">
        <v>42</v>
      </c>
      <c r="J53" s="5">
        <v>241</v>
      </c>
      <c r="K53" s="5">
        <v>54</v>
      </c>
      <c r="L53" s="5">
        <v>2770</v>
      </c>
      <c r="M53" s="5">
        <v>7</v>
      </c>
      <c r="N53" s="5">
        <v>46</v>
      </c>
      <c r="O53" s="5">
        <f t="shared" si="0"/>
        <v>13900</v>
      </c>
    </row>
    <row r="54" spans="1:15" ht="12.75">
      <c r="A54" s="124" t="s">
        <v>46</v>
      </c>
      <c r="B54" s="5">
        <v>544</v>
      </c>
      <c r="C54" s="5">
        <v>135</v>
      </c>
      <c r="D54" s="5">
        <v>45137</v>
      </c>
      <c r="E54" s="5">
        <v>24308</v>
      </c>
      <c r="F54" s="5">
        <v>46499</v>
      </c>
      <c r="G54" s="5">
        <v>69093</v>
      </c>
      <c r="H54" s="5">
        <v>1062</v>
      </c>
      <c r="I54" s="5">
        <v>514</v>
      </c>
      <c r="J54" s="5">
        <v>4663</v>
      </c>
      <c r="K54" s="5">
        <v>782</v>
      </c>
      <c r="L54" s="5">
        <v>45327</v>
      </c>
      <c r="M54" s="5">
        <v>57</v>
      </c>
      <c r="N54" s="5">
        <v>105</v>
      </c>
      <c r="O54" s="5">
        <f t="shared" si="0"/>
        <v>238226</v>
      </c>
    </row>
    <row r="55" spans="1:15" ht="12.75">
      <c r="A55" s="124" t="s">
        <v>47</v>
      </c>
      <c r="B55" s="5">
        <v>426</v>
      </c>
      <c r="C55" s="5">
        <v>5</v>
      </c>
      <c r="D55" s="5">
        <v>3361</v>
      </c>
      <c r="E55" s="5">
        <v>2482</v>
      </c>
      <c r="F55" s="5">
        <v>2856</v>
      </c>
      <c r="G55" s="5">
        <v>4423</v>
      </c>
      <c r="H55" s="5">
        <v>373</v>
      </c>
      <c r="I55" s="5">
        <v>313</v>
      </c>
      <c r="J55" s="5">
        <v>600</v>
      </c>
      <c r="K55" s="5">
        <v>320</v>
      </c>
      <c r="L55" s="5">
        <v>3162</v>
      </c>
      <c r="M55" s="5">
        <v>78</v>
      </c>
      <c r="N55" s="5">
        <v>166</v>
      </c>
      <c r="O55" s="5">
        <f t="shared" si="0"/>
        <v>18565</v>
      </c>
    </row>
    <row r="56" spans="1:15" ht="12.75">
      <c r="A56" s="124" t="s">
        <v>48</v>
      </c>
      <c r="B56" s="5">
        <v>293</v>
      </c>
      <c r="C56" s="5">
        <v>12</v>
      </c>
      <c r="D56" s="5">
        <v>26257</v>
      </c>
      <c r="E56" s="5">
        <v>15526</v>
      </c>
      <c r="F56" s="5">
        <v>23658</v>
      </c>
      <c r="G56" s="5">
        <v>38676</v>
      </c>
      <c r="H56" s="5">
        <v>316</v>
      </c>
      <c r="I56" s="5">
        <v>338</v>
      </c>
      <c r="J56" s="5">
        <v>2146</v>
      </c>
      <c r="K56" s="5">
        <v>496</v>
      </c>
      <c r="L56" s="5">
        <v>25463</v>
      </c>
      <c r="M56" s="5">
        <v>24</v>
      </c>
      <c r="N56" s="5">
        <v>42</v>
      </c>
      <c r="O56" s="5">
        <f t="shared" si="0"/>
        <v>133247</v>
      </c>
    </row>
    <row r="57" spans="1:15" ht="12.75">
      <c r="A57" s="124" t="s">
        <v>49</v>
      </c>
      <c r="B57" s="5">
        <v>1701</v>
      </c>
      <c r="C57" s="5">
        <v>124</v>
      </c>
      <c r="D57" s="5">
        <v>116508</v>
      </c>
      <c r="E57" s="5">
        <v>73638</v>
      </c>
      <c r="F57" s="5">
        <v>109329</v>
      </c>
      <c r="G57" s="5">
        <v>180548</v>
      </c>
      <c r="H57" s="5">
        <v>2966</v>
      </c>
      <c r="I57" s="5">
        <v>1366</v>
      </c>
      <c r="J57" s="5">
        <v>8553</v>
      </c>
      <c r="K57" s="5">
        <v>2650</v>
      </c>
      <c r="L57" s="5">
        <v>116397</v>
      </c>
      <c r="M57" s="5">
        <v>133</v>
      </c>
      <c r="N57" s="5">
        <v>464</v>
      </c>
      <c r="O57" s="5">
        <f t="shared" si="0"/>
        <v>614377</v>
      </c>
    </row>
    <row r="58" spans="1:15" ht="12.75">
      <c r="A58" s="124" t="s">
        <v>50</v>
      </c>
      <c r="B58" s="5">
        <v>468</v>
      </c>
      <c r="C58" s="5">
        <v>13</v>
      </c>
      <c r="D58" s="5">
        <v>20577</v>
      </c>
      <c r="E58" s="5">
        <v>8980</v>
      </c>
      <c r="F58" s="5">
        <v>18388</v>
      </c>
      <c r="G58" s="5">
        <v>27053</v>
      </c>
      <c r="H58" s="5">
        <v>558</v>
      </c>
      <c r="I58" s="5">
        <v>311</v>
      </c>
      <c r="J58" s="5">
        <v>2171</v>
      </c>
      <c r="K58" s="5">
        <v>885</v>
      </c>
      <c r="L58" s="5">
        <v>20269</v>
      </c>
      <c r="M58" s="5">
        <v>39</v>
      </c>
      <c r="N58" s="5">
        <v>168</v>
      </c>
      <c r="O58" s="5">
        <f t="shared" si="0"/>
        <v>99880</v>
      </c>
    </row>
    <row r="59" spans="1:15" ht="12.75">
      <c r="A59" s="124" t="s">
        <v>51</v>
      </c>
      <c r="B59" s="5">
        <v>116</v>
      </c>
      <c r="C59" s="5">
        <v>52</v>
      </c>
      <c r="D59" s="5">
        <v>5532</v>
      </c>
      <c r="E59" s="5">
        <v>17061</v>
      </c>
      <c r="F59" s="5">
        <v>4792</v>
      </c>
      <c r="G59" s="5">
        <v>22479</v>
      </c>
      <c r="H59" s="5">
        <v>368</v>
      </c>
      <c r="I59" s="5">
        <v>45</v>
      </c>
      <c r="J59" s="5">
        <v>1115</v>
      </c>
      <c r="K59" s="5">
        <v>1068</v>
      </c>
      <c r="L59" s="5">
        <v>5289</v>
      </c>
      <c r="M59" s="5">
        <v>26</v>
      </c>
      <c r="N59" s="5">
        <v>50</v>
      </c>
      <c r="O59" s="5">
        <f t="shared" si="0"/>
        <v>57993</v>
      </c>
    </row>
    <row r="60" spans="1:15" ht="12.75">
      <c r="A60" s="124" t="s">
        <v>52</v>
      </c>
      <c r="B60" s="5">
        <v>250</v>
      </c>
      <c r="C60" s="5">
        <v>1</v>
      </c>
      <c r="D60" s="5">
        <v>7993</v>
      </c>
      <c r="E60" s="5">
        <v>3262</v>
      </c>
      <c r="F60" s="5">
        <v>7193</v>
      </c>
      <c r="G60" s="5">
        <v>10223</v>
      </c>
      <c r="H60" s="5">
        <v>265</v>
      </c>
      <c r="I60" s="5">
        <v>132</v>
      </c>
      <c r="J60" s="5">
        <v>969</v>
      </c>
      <c r="K60" s="5">
        <v>323</v>
      </c>
      <c r="L60" s="5">
        <v>7589</v>
      </c>
      <c r="M60" s="5">
        <v>41</v>
      </c>
      <c r="N60" s="5">
        <v>188</v>
      </c>
      <c r="O60" s="5">
        <f t="shared" si="0"/>
        <v>38429</v>
      </c>
    </row>
    <row r="61" spans="1:15" ht="12.75">
      <c r="A61" s="124" t="s">
        <v>53</v>
      </c>
      <c r="B61" s="5">
        <v>997</v>
      </c>
      <c r="C61" s="5">
        <v>30</v>
      </c>
      <c r="D61" s="5">
        <v>49011</v>
      </c>
      <c r="E61" s="5">
        <v>27631</v>
      </c>
      <c r="F61" s="5">
        <v>44792</v>
      </c>
      <c r="G61" s="5">
        <v>67949</v>
      </c>
      <c r="H61" s="5">
        <v>3075</v>
      </c>
      <c r="I61" s="5">
        <v>646</v>
      </c>
      <c r="J61" s="5">
        <v>5929</v>
      </c>
      <c r="K61" s="5">
        <v>1966</v>
      </c>
      <c r="L61" s="5">
        <v>46350</v>
      </c>
      <c r="M61" s="5">
        <v>143</v>
      </c>
      <c r="N61" s="5">
        <v>282</v>
      </c>
      <c r="O61" s="5">
        <f t="shared" si="0"/>
        <v>248801</v>
      </c>
    </row>
    <row r="62" spans="1:15" ht="13.5" thickBot="1">
      <c r="A62" s="125" t="s">
        <v>159</v>
      </c>
      <c r="B62" s="5">
        <v>17</v>
      </c>
      <c r="C62" s="5">
        <v>1</v>
      </c>
      <c r="D62" s="5">
        <v>1415</v>
      </c>
      <c r="E62" s="5">
        <v>869</v>
      </c>
      <c r="F62" s="5">
        <v>1302</v>
      </c>
      <c r="G62" s="5">
        <v>2128</v>
      </c>
      <c r="H62" s="5">
        <v>33</v>
      </c>
      <c r="I62" s="5">
        <v>20</v>
      </c>
      <c r="J62" s="5">
        <v>172</v>
      </c>
      <c r="K62" s="5">
        <v>71</v>
      </c>
      <c r="L62" s="5">
        <v>1391</v>
      </c>
      <c r="M62" s="5">
        <v>1</v>
      </c>
      <c r="N62" s="5">
        <v>14</v>
      </c>
      <c r="O62" s="5">
        <f t="shared" si="0"/>
        <v>7434</v>
      </c>
    </row>
    <row r="63" spans="1:15" ht="13.5" thickBot="1">
      <c r="A63" s="126" t="s">
        <v>157</v>
      </c>
      <c r="B63" s="90">
        <f>SUM(B10:B62)</f>
        <v>30734</v>
      </c>
      <c r="C63" s="90">
        <f aca="true" t="shared" si="1" ref="C63:O63">SUM(C10:C62)</f>
        <v>2013</v>
      </c>
      <c r="D63" s="90">
        <f t="shared" si="1"/>
        <v>1884942</v>
      </c>
      <c r="E63" s="90">
        <f t="shared" si="1"/>
        <v>1242081</v>
      </c>
      <c r="F63" s="90">
        <f t="shared" si="1"/>
        <v>1761085</v>
      </c>
      <c r="G63" s="90">
        <f t="shared" si="1"/>
        <v>2930892</v>
      </c>
      <c r="H63" s="90">
        <f t="shared" si="1"/>
        <v>62219</v>
      </c>
      <c r="I63" s="90">
        <f t="shared" si="1"/>
        <v>18251</v>
      </c>
      <c r="J63" s="90">
        <f t="shared" si="1"/>
        <v>177451</v>
      </c>
      <c r="K63" s="90">
        <f t="shared" si="1"/>
        <v>54787</v>
      </c>
      <c r="L63" s="90">
        <f t="shared" si="1"/>
        <v>1847940</v>
      </c>
      <c r="M63" s="90">
        <f t="shared" si="1"/>
        <v>3342</v>
      </c>
      <c r="N63" s="90">
        <f t="shared" si="1"/>
        <v>8645</v>
      </c>
      <c r="O63" s="90">
        <f t="shared" si="1"/>
        <v>10024382</v>
      </c>
    </row>
  </sheetData>
  <sheetProtection/>
  <hyperlinks>
    <hyperlink ref="O2" location="Indice!A1" display="Indice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9.421875" style="0" customWidth="1"/>
    <col min="2" max="2" width="12.28125" style="0" customWidth="1"/>
    <col min="3" max="3" width="17.28125" style="0" customWidth="1"/>
    <col min="4" max="4" width="11.8515625" style="0" customWidth="1"/>
  </cols>
  <sheetData>
    <row r="1" ht="16.5" thickBot="1">
      <c r="D1" s="7"/>
    </row>
    <row r="2" spans="1:5" ht="21" thickBot="1">
      <c r="A2" s="1" t="s">
        <v>55</v>
      </c>
      <c r="E2" s="168" t="s">
        <v>88</v>
      </c>
    </row>
    <row r="3" ht="12.75">
      <c r="A3" s="42" t="s">
        <v>210</v>
      </c>
    </row>
    <row r="5" ht="15">
      <c r="A5" s="17" t="s">
        <v>96</v>
      </c>
    </row>
    <row r="6" ht="13.5" thickBot="1"/>
    <row r="7" spans="1:5" ht="51.75" thickBot="1">
      <c r="A7" s="16" t="s">
        <v>0</v>
      </c>
      <c r="B7" s="10" t="s">
        <v>56</v>
      </c>
      <c r="C7" s="10" t="s">
        <v>57</v>
      </c>
      <c r="D7" s="10" t="s">
        <v>58</v>
      </c>
      <c r="E7" s="10" t="s">
        <v>76</v>
      </c>
    </row>
    <row r="8" spans="1:5" ht="12.75">
      <c r="A8" s="115" t="s">
        <v>1</v>
      </c>
      <c r="B8" s="5">
        <v>98</v>
      </c>
      <c r="C8" s="5">
        <v>658</v>
      </c>
      <c r="D8" s="5">
        <v>70651</v>
      </c>
      <c r="E8" s="76">
        <f>+B8+C8+D8</f>
        <v>71407</v>
      </c>
    </row>
    <row r="9" spans="1:5" ht="12.75">
      <c r="A9" s="116" t="s">
        <v>3</v>
      </c>
      <c r="B9" s="5">
        <v>2</v>
      </c>
      <c r="C9" s="5">
        <v>98</v>
      </c>
      <c r="D9" s="5">
        <v>13229</v>
      </c>
      <c r="E9" s="76">
        <f aca="true" t="shared" si="0" ref="E9:E60">+B9+C9+D9</f>
        <v>13329</v>
      </c>
    </row>
    <row r="10" spans="1:5" ht="12.75">
      <c r="A10" s="116" t="s">
        <v>4</v>
      </c>
      <c r="B10" s="5">
        <v>21</v>
      </c>
      <c r="C10" s="5">
        <v>360</v>
      </c>
      <c r="D10" s="5">
        <v>17527</v>
      </c>
      <c r="E10" s="76">
        <f t="shared" si="0"/>
        <v>17908</v>
      </c>
    </row>
    <row r="11" spans="1:5" ht="12.75">
      <c r="A11" s="116" t="s">
        <v>5</v>
      </c>
      <c r="B11" s="5">
        <v>54</v>
      </c>
      <c r="C11" s="5">
        <v>835</v>
      </c>
      <c r="D11" s="5">
        <v>128364</v>
      </c>
      <c r="E11" s="76">
        <f t="shared" si="0"/>
        <v>129253</v>
      </c>
    </row>
    <row r="12" spans="1:5" ht="12.75">
      <c r="A12" s="116" t="s">
        <v>6</v>
      </c>
      <c r="B12" s="5">
        <v>24</v>
      </c>
      <c r="C12" s="5">
        <v>457</v>
      </c>
      <c r="D12" s="5">
        <v>37025</v>
      </c>
      <c r="E12" s="76">
        <f t="shared" si="0"/>
        <v>37506</v>
      </c>
    </row>
    <row r="13" spans="1:5" ht="12.75">
      <c r="A13" s="116" t="s">
        <v>7</v>
      </c>
      <c r="B13" s="5">
        <v>99</v>
      </c>
      <c r="C13" s="5">
        <v>1041</v>
      </c>
      <c r="D13" s="5">
        <v>69065</v>
      </c>
      <c r="E13" s="76">
        <f t="shared" si="0"/>
        <v>70205</v>
      </c>
    </row>
    <row r="14" spans="1:5" ht="12.75">
      <c r="A14" s="116" t="s">
        <v>8</v>
      </c>
      <c r="B14" s="5">
        <v>44</v>
      </c>
      <c r="C14" s="5">
        <v>36</v>
      </c>
      <c r="D14" s="5">
        <v>6629</v>
      </c>
      <c r="E14" s="76">
        <f t="shared" si="0"/>
        <v>6709</v>
      </c>
    </row>
    <row r="15" spans="1:5" ht="12.75">
      <c r="A15" s="116" t="s">
        <v>9</v>
      </c>
      <c r="B15" s="5">
        <v>97</v>
      </c>
      <c r="C15" s="5">
        <v>843</v>
      </c>
      <c r="D15" s="5">
        <v>33922</v>
      </c>
      <c r="E15" s="76">
        <f t="shared" si="0"/>
        <v>34862</v>
      </c>
    </row>
    <row r="16" spans="1:5" ht="12.75">
      <c r="A16" s="116" t="s">
        <v>10</v>
      </c>
      <c r="B16" s="5">
        <v>44</v>
      </c>
      <c r="C16" s="5">
        <v>599</v>
      </c>
      <c r="D16" s="5">
        <v>82581</v>
      </c>
      <c r="E16" s="76">
        <f t="shared" si="0"/>
        <v>83224</v>
      </c>
    </row>
    <row r="17" spans="1:5" ht="12.75">
      <c r="A17" s="116" t="s">
        <v>11</v>
      </c>
      <c r="B17" s="5">
        <v>89</v>
      </c>
      <c r="C17" s="5">
        <v>1484</v>
      </c>
      <c r="D17" s="5">
        <v>318165</v>
      </c>
      <c r="E17" s="76">
        <f t="shared" si="0"/>
        <v>319738</v>
      </c>
    </row>
    <row r="18" spans="1:5" ht="12.75">
      <c r="A18" s="116" t="s">
        <v>12</v>
      </c>
      <c r="B18" s="5">
        <v>23</v>
      </c>
      <c r="C18" s="5">
        <v>141</v>
      </c>
      <c r="D18" s="5">
        <v>17305</v>
      </c>
      <c r="E18" s="76">
        <f t="shared" si="0"/>
        <v>17469</v>
      </c>
    </row>
    <row r="19" spans="1:5" ht="12.75">
      <c r="A19" s="116" t="s">
        <v>13</v>
      </c>
      <c r="B19" s="5">
        <v>129</v>
      </c>
      <c r="C19" s="5">
        <v>149</v>
      </c>
      <c r="D19" s="5">
        <v>16285</v>
      </c>
      <c r="E19" s="76">
        <f t="shared" si="0"/>
        <v>16563</v>
      </c>
    </row>
    <row r="20" spans="1:5" ht="12.75">
      <c r="A20" s="116" t="s">
        <v>14</v>
      </c>
      <c r="B20" s="5">
        <v>27</v>
      </c>
      <c r="C20" s="5">
        <v>636</v>
      </c>
      <c r="D20" s="5">
        <v>75587</v>
      </c>
      <c r="E20" s="76">
        <f t="shared" si="0"/>
        <v>76250</v>
      </c>
    </row>
    <row r="21" spans="1:5" ht="12.75">
      <c r="A21" s="116" t="s">
        <v>15</v>
      </c>
      <c r="B21" s="5">
        <v>13</v>
      </c>
      <c r="C21" s="5">
        <v>275</v>
      </c>
      <c r="D21" s="5">
        <v>39399</v>
      </c>
      <c r="E21" s="76">
        <f t="shared" si="0"/>
        <v>39687</v>
      </c>
    </row>
    <row r="22" spans="1:5" ht="12.75">
      <c r="A22" s="116" t="s">
        <v>16</v>
      </c>
      <c r="B22" s="5">
        <v>13</v>
      </c>
      <c r="C22" s="5">
        <v>243</v>
      </c>
      <c r="D22" s="5">
        <v>39681</v>
      </c>
      <c r="E22" s="76">
        <f t="shared" si="0"/>
        <v>39937</v>
      </c>
    </row>
    <row r="23" spans="1:5" ht="12.75">
      <c r="A23" s="116" t="s">
        <v>17</v>
      </c>
      <c r="B23" s="5">
        <v>3</v>
      </c>
      <c r="C23" s="5">
        <v>8</v>
      </c>
      <c r="D23" s="5">
        <v>6248</v>
      </c>
      <c r="E23" s="76">
        <f t="shared" si="0"/>
        <v>6259</v>
      </c>
    </row>
    <row r="24" spans="1:5" ht="12.75">
      <c r="A24" s="116" t="s">
        <v>18</v>
      </c>
      <c r="B24" s="5">
        <v>22</v>
      </c>
      <c r="C24" s="5">
        <v>196</v>
      </c>
      <c r="D24" s="5">
        <v>28473</v>
      </c>
      <c r="E24" s="76">
        <f t="shared" si="0"/>
        <v>28691</v>
      </c>
    </row>
    <row r="25" spans="1:5" ht="12.75">
      <c r="A25" s="116" t="s">
        <v>19</v>
      </c>
      <c r="B25" s="5">
        <v>3</v>
      </c>
      <c r="C25" s="5">
        <v>128</v>
      </c>
      <c r="D25" s="5">
        <v>32211</v>
      </c>
      <c r="E25" s="76">
        <f t="shared" si="0"/>
        <v>32342</v>
      </c>
    </row>
    <row r="26" spans="1:5" ht="12.75">
      <c r="A26" s="116" t="s">
        <v>20</v>
      </c>
      <c r="B26" s="5">
        <v>10</v>
      </c>
      <c r="C26" s="5">
        <v>55</v>
      </c>
      <c r="D26" s="5">
        <v>9363</v>
      </c>
      <c r="E26" s="76">
        <f t="shared" si="0"/>
        <v>9428</v>
      </c>
    </row>
    <row r="27" spans="1:5" ht="12.75">
      <c r="A27" s="116" t="s">
        <v>21</v>
      </c>
      <c r="B27" s="5">
        <v>11</v>
      </c>
      <c r="C27" s="5">
        <v>447</v>
      </c>
      <c r="D27" s="5">
        <v>48701</v>
      </c>
      <c r="E27" s="76">
        <f t="shared" si="0"/>
        <v>49159</v>
      </c>
    </row>
    <row r="28" spans="1:5" ht="12.75">
      <c r="A28" s="116" t="s">
        <v>22</v>
      </c>
      <c r="B28" s="5">
        <v>22</v>
      </c>
      <c r="C28" s="5">
        <v>567</v>
      </c>
      <c r="D28" s="5">
        <v>51831</v>
      </c>
      <c r="E28" s="76">
        <f t="shared" si="0"/>
        <v>52420</v>
      </c>
    </row>
    <row r="29" spans="1:5" ht="12.75">
      <c r="A29" s="116" t="s">
        <v>23</v>
      </c>
      <c r="B29" s="5">
        <v>18</v>
      </c>
      <c r="C29" s="5">
        <v>52</v>
      </c>
      <c r="D29" s="5">
        <v>15593</v>
      </c>
      <c r="E29" s="76">
        <f t="shared" si="0"/>
        <v>15663</v>
      </c>
    </row>
    <row r="30" spans="1:5" ht="12.75">
      <c r="A30" s="116" t="s">
        <v>24</v>
      </c>
      <c r="B30" s="5">
        <v>1</v>
      </c>
      <c r="C30" s="5">
        <v>96</v>
      </c>
      <c r="D30" s="5">
        <v>8263</v>
      </c>
      <c r="E30" s="76">
        <f t="shared" si="0"/>
        <v>8360</v>
      </c>
    </row>
    <row r="31" spans="1:5" ht="12.75">
      <c r="A31" s="116" t="s">
        <v>25</v>
      </c>
      <c r="B31" s="5">
        <v>19</v>
      </c>
      <c r="C31" s="5">
        <v>153</v>
      </c>
      <c r="D31" s="5">
        <v>32484</v>
      </c>
      <c r="E31" s="76">
        <f t="shared" si="0"/>
        <v>32656</v>
      </c>
    </row>
    <row r="32" spans="1:5" ht="12.75">
      <c r="A32" s="116" t="s">
        <v>26</v>
      </c>
      <c r="B32" s="5">
        <v>3</v>
      </c>
      <c r="C32" s="5">
        <v>10</v>
      </c>
      <c r="D32" s="5">
        <v>10213</v>
      </c>
      <c r="E32" s="76">
        <f t="shared" si="0"/>
        <v>10226</v>
      </c>
    </row>
    <row r="33" spans="1:5" ht="12.75">
      <c r="A33" s="116" t="s">
        <v>27</v>
      </c>
      <c r="B33" s="5">
        <v>128</v>
      </c>
      <c r="C33" s="5">
        <v>457</v>
      </c>
      <c r="D33" s="5">
        <v>29275</v>
      </c>
      <c r="E33" s="76">
        <f t="shared" si="0"/>
        <v>29860</v>
      </c>
    </row>
    <row r="34" spans="1:5" ht="12.75">
      <c r="A34" s="116" t="s">
        <v>28</v>
      </c>
      <c r="B34" s="5">
        <v>2</v>
      </c>
      <c r="C34" s="5">
        <v>102</v>
      </c>
      <c r="D34" s="5">
        <v>15331</v>
      </c>
      <c r="E34" s="76">
        <f t="shared" si="0"/>
        <v>15435</v>
      </c>
    </row>
    <row r="35" spans="1:5" ht="12.75">
      <c r="A35" s="116" t="s">
        <v>29</v>
      </c>
      <c r="B35" s="5">
        <v>197</v>
      </c>
      <c r="C35" s="5">
        <v>313</v>
      </c>
      <c r="D35" s="5">
        <v>90205</v>
      </c>
      <c r="E35" s="76">
        <f t="shared" si="0"/>
        <v>90715</v>
      </c>
    </row>
    <row r="36" spans="1:5" ht="12.75">
      <c r="A36" s="116" t="s">
        <v>30</v>
      </c>
      <c r="B36" s="5">
        <v>183</v>
      </c>
      <c r="C36" s="5">
        <v>351</v>
      </c>
      <c r="D36" s="5">
        <v>27122</v>
      </c>
      <c r="E36" s="76">
        <f t="shared" si="0"/>
        <v>27656</v>
      </c>
    </row>
    <row r="37" spans="1:5" ht="12.75">
      <c r="A37" s="116" t="s">
        <v>32</v>
      </c>
      <c r="B37" s="5">
        <v>7</v>
      </c>
      <c r="C37" s="5">
        <v>147</v>
      </c>
      <c r="D37" s="5">
        <v>26151</v>
      </c>
      <c r="E37" s="76">
        <f t="shared" si="0"/>
        <v>26305</v>
      </c>
    </row>
    <row r="38" spans="1:5" ht="12.75">
      <c r="A38" s="116" t="s">
        <v>31</v>
      </c>
      <c r="B38" s="5">
        <v>25</v>
      </c>
      <c r="C38" s="5">
        <v>189</v>
      </c>
      <c r="D38" s="5">
        <v>16958</v>
      </c>
      <c r="E38" s="76">
        <f t="shared" si="0"/>
        <v>17172</v>
      </c>
    </row>
    <row r="39" spans="1:5" ht="12.75">
      <c r="A39" s="116" t="s">
        <v>33</v>
      </c>
      <c r="B39" s="5">
        <v>261</v>
      </c>
      <c r="C39" s="5">
        <v>3060</v>
      </c>
      <c r="D39" s="5">
        <v>447358</v>
      </c>
      <c r="E39" s="76">
        <f t="shared" si="0"/>
        <v>450679</v>
      </c>
    </row>
    <row r="40" spans="1:5" ht="12.75">
      <c r="A40" s="116" t="s">
        <v>34</v>
      </c>
      <c r="B40" s="5">
        <v>89</v>
      </c>
      <c r="C40" s="5">
        <v>605</v>
      </c>
      <c r="D40" s="5">
        <v>109618</v>
      </c>
      <c r="E40" s="76">
        <f t="shared" si="0"/>
        <v>110312</v>
      </c>
    </row>
    <row r="41" spans="1:5" ht="12.75">
      <c r="A41" s="116" t="s">
        <v>35</v>
      </c>
      <c r="B41" s="5">
        <v>1</v>
      </c>
      <c r="C41" s="5">
        <v>7</v>
      </c>
      <c r="D41" s="5">
        <v>5854</v>
      </c>
      <c r="E41" s="76">
        <f t="shared" si="0"/>
        <v>5862</v>
      </c>
    </row>
    <row r="42" spans="1:5" ht="12.75">
      <c r="A42" s="116" t="s">
        <v>36</v>
      </c>
      <c r="B42" s="5">
        <v>81</v>
      </c>
      <c r="C42" s="5">
        <v>421</v>
      </c>
      <c r="D42" s="5">
        <v>92906</v>
      </c>
      <c r="E42" s="76">
        <f t="shared" si="0"/>
        <v>93408</v>
      </c>
    </row>
    <row r="43" spans="1:5" ht="12.75">
      <c r="A43" s="116"/>
      <c r="B43" s="5">
        <v>3</v>
      </c>
      <c r="C43" s="5">
        <v>221</v>
      </c>
      <c r="D43" s="5">
        <v>22411</v>
      </c>
      <c r="E43" s="76">
        <f t="shared" si="0"/>
        <v>22635</v>
      </c>
    </row>
    <row r="44" spans="1:5" ht="12.75">
      <c r="A44" s="116" t="s">
        <v>38</v>
      </c>
      <c r="B44" s="5">
        <v>98</v>
      </c>
      <c r="C44" s="5">
        <v>227</v>
      </c>
      <c r="D44" s="5">
        <v>12399</v>
      </c>
      <c r="E44" s="76">
        <f t="shared" si="0"/>
        <v>12724</v>
      </c>
    </row>
    <row r="45" spans="1:5" ht="12.75">
      <c r="A45" s="116" t="s">
        <v>39</v>
      </c>
      <c r="B45" s="5">
        <v>2</v>
      </c>
      <c r="C45" s="5">
        <v>231</v>
      </c>
      <c r="D45" s="5">
        <v>8753</v>
      </c>
      <c r="E45" s="76">
        <f t="shared" si="0"/>
        <v>8986</v>
      </c>
    </row>
    <row r="46" spans="1:5" ht="12.75">
      <c r="A46" s="116" t="s">
        <v>40</v>
      </c>
      <c r="B46" s="5">
        <v>227</v>
      </c>
      <c r="C46" s="5">
        <v>1010</v>
      </c>
      <c r="D46" s="5">
        <v>66081</v>
      </c>
      <c r="E46" s="76">
        <f t="shared" si="0"/>
        <v>67318</v>
      </c>
    </row>
    <row r="47" spans="1:5" ht="12.75">
      <c r="A47" s="116" t="s">
        <v>41</v>
      </c>
      <c r="B47" s="5">
        <v>30</v>
      </c>
      <c r="C47" s="5">
        <v>231</v>
      </c>
      <c r="D47" s="5">
        <v>16394</v>
      </c>
      <c r="E47" s="76">
        <f t="shared" si="0"/>
        <v>16655</v>
      </c>
    </row>
    <row r="48" spans="1:5" ht="12.75">
      <c r="A48" s="116" t="s">
        <v>42</v>
      </c>
      <c r="B48" s="5">
        <v>83</v>
      </c>
      <c r="C48" s="5">
        <v>932</v>
      </c>
      <c r="D48" s="5">
        <v>60179</v>
      </c>
      <c r="E48" s="76">
        <f t="shared" si="0"/>
        <v>61194</v>
      </c>
    </row>
    <row r="49" spans="1:5" ht="12.75">
      <c r="A49" s="116" t="s">
        <v>43</v>
      </c>
      <c r="B49" s="5">
        <v>5</v>
      </c>
      <c r="C49" s="5">
        <v>38</v>
      </c>
      <c r="D49" s="5">
        <v>6232</v>
      </c>
      <c r="E49" s="76">
        <f t="shared" si="0"/>
        <v>6275</v>
      </c>
    </row>
    <row r="50" spans="1:5" ht="12.75">
      <c r="A50" s="116" t="s">
        <v>44</v>
      </c>
      <c r="B50" s="5">
        <v>62</v>
      </c>
      <c r="C50" s="5">
        <v>1436</v>
      </c>
      <c r="D50" s="5">
        <v>108189</v>
      </c>
      <c r="E50" s="76">
        <f t="shared" si="0"/>
        <v>109687</v>
      </c>
    </row>
    <row r="51" spans="1:5" ht="12.75">
      <c r="A51" s="116" t="s">
        <v>45</v>
      </c>
      <c r="B51" s="5">
        <v>3</v>
      </c>
      <c r="C51" s="5">
        <v>33</v>
      </c>
      <c r="D51" s="5">
        <v>3275</v>
      </c>
      <c r="E51" s="76">
        <f t="shared" si="0"/>
        <v>3311</v>
      </c>
    </row>
    <row r="52" spans="1:5" ht="12.75">
      <c r="A52" s="116" t="s">
        <v>46</v>
      </c>
      <c r="B52" s="5">
        <v>19</v>
      </c>
      <c r="C52" s="5">
        <v>212</v>
      </c>
      <c r="D52" s="5">
        <v>64268</v>
      </c>
      <c r="E52" s="76">
        <f t="shared" si="0"/>
        <v>64499</v>
      </c>
    </row>
    <row r="53" spans="1:5" ht="12.75">
      <c r="A53" s="116" t="s">
        <v>47</v>
      </c>
      <c r="B53" s="5">
        <v>6</v>
      </c>
      <c r="C53" s="5">
        <v>230</v>
      </c>
      <c r="D53" s="5">
        <v>3776</v>
      </c>
      <c r="E53" s="76">
        <f t="shared" si="0"/>
        <v>4012</v>
      </c>
    </row>
    <row r="54" spans="1:5" ht="12.75">
      <c r="A54" s="116" t="s">
        <v>48</v>
      </c>
      <c r="B54" s="5">
        <v>14</v>
      </c>
      <c r="C54" s="5">
        <v>277</v>
      </c>
      <c r="D54" s="5">
        <v>34749</v>
      </c>
      <c r="E54" s="76">
        <f t="shared" si="0"/>
        <v>35040</v>
      </c>
    </row>
    <row r="55" spans="1:5" ht="12.75">
      <c r="A55" s="116" t="s">
        <v>49</v>
      </c>
      <c r="B55" s="5">
        <v>79</v>
      </c>
      <c r="C55" s="5">
        <v>732</v>
      </c>
      <c r="D55" s="5">
        <v>162425</v>
      </c>
      <c r="E55" s="76">
        <f t="shared" si="0"/>
        <v>163236</v>
      </c>
    </row>
    <row r="56" spans="1:5" ht="12.75">
      <c r="A56" s="116" t="s">
        <v>50</v>
      </c>
      <c r="B56" s="5">
        <v>23</v>
      </c>
      <c r="C56" s="5">
        <v>544</v>
      </c>
      <c r="D56" s="5">
        <v>26586</v>
      </c>
      <c r="E56" s="76">
        <f t="shared" si="0"/>
        <v>27153</v>
      </c>
    </row>
    <row r="57" spans="1:5" ht="12.75">
      <c r="A57" s="116" t="s">
        <v>51</v>
      </c>
      <c r="B57" s="5">
        <v>7</v>
      </c>
      <c r="C57" s="5">
        <v>132</v>
      </c>
      <c r="D57" s="5">
        <v>23069</v>
      </c>
      <c r="E57" s="76">
        <f t="shared" si="0"/>
        <v>23208</v>
      </c>
    </row>
    <row r="58" spans="1:5" ht="12.75">
      <c r="A58" s="116" t="s">
        <v>52</v>
      </c>
      <c r="B58" s="30">
        <v>60</v>
      </c>
      <c r="C58" s="30">
        <v>301</v>
      </c>
      <c r="D58" s="30">
        <v>9805</v>
      </c>
      <c r="E58" s="76">
        <f t="shared" si="0"/>
        <v>10166</v>
      </c>
    </row>
    <row r="59" spans="1:5" ht="12.75">
      <c r="A59" s="116" t="s">
        <v>53</v>
      </c>
      <c r="B59" s="30">
        <v>11</v>
      </c>
      <c r="C59" s="30">
        <v>736</v>
      </c>
      <c r="D59" s="30">
        <v>67442</v>
      </c>
      <c r="E59" s="76">
        <f t="shared" si="0"/>
        <v>68189</v>
      </c>
    </row>
    <row r="60" spans="1:5" ht="13.5" thickBot="1">
      <c r="A60" s="127" t="s">
        <v>92</v>
      </c>
      <c r="B60" s="30">
        <v>7</v>
      </c>
      <c r="C60" s="30">
        <v>23</v>
      </c>
      <c r="D60" s="30">
        <v>2155</v>
      </c>
      <c r="E60" s="76">
        <f t="shared" si="0"/>
        <v>2185</v>
      </c>
    </row>
    <row r="61" spans="1:5" ht="13.5" thickBot="1">
      <c r="A61" s="128" t="s">
        <v>76</v>
      </c>
      <c r="B61" s="11">
        <f>SUM(B8:B60)</f>
        <v>2602</v>
      </c>
      <c r="C61" s="11">
        <f>SUM(C8:C60)</f>
        <v>22765</v>
      </c>
      <c r="D61" s="11">
        <f>SUM(D8:D60)</f>
        <v>2767761</v>
      </c>
      <c r="E61" s="11">
        <f>SUM(E8:E60)</f>
        <v>2793128</v>
      </c>
    </row>
  </sheetData>
  <sheetProtection/>
  <hyperlinks>
    <hyperlink ref="E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Lorenzo Carlos Yenes Salas</cp:lastModifiedBy>
  <dcterms:created xsi:type="dcterms:W3CDTF">2011-03-28T09:16:34Z</dcterms:created>
  <dcterms:modified xsi:type="dcterms:W3CDTF">2016-11-29T12:30:35Z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